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9"/>
  <workbookPr/>
  <mc:AlternateContent xmlns:mc="http://schemas.openxmlformats.org/markup-compatibility/2006">
    <mc:Choice Requires="x15">
      <x15ac:absPath xmlns:x15ac="http://schemas.microsoft.com/office/spreadsheetml/2010/11/ac" url="/Users/kimsungyoung/Documents/MacBook Pro/ALT/2021/Project/BFX-UA300/"/>
    </mc:Choice>
  </mc:AlternateContent>
  <xr:revisionPtr revIDLastSave="0" documentId="8_{426E7138-499D-AC48-B9C2-9F0620AA561F}" xr6:coauthVersionLast="47" xr6:coauthVersionMax="47" xr10:uidLastSave="{00000000-0000-0000-0000-000000000000}"/>
  <bookViews>
    <workbookView xWindow="33260" yWindow="500" windowWidth="28100" windowHeight="16440" activeTab="5" xr2:uid="{00000000-000D-0000-FFFF-FFFF00000000}"/>
  </bookViews>
  <sheets>
    <sheet name="Test items w time" sheetId="1" r:id="rId1"/>
    <sheet name="Test items" sheetId="2" r:id="rId2"/>
    <sheet name="Optimized_ALT comment" sheetId="3" r:id="rId3"/>
    <sheet name="Optimized Test items_0607" sheetId="4" r:id="rId4"/>
    <sheet name="Optimized Test items_0608" sheetId="5" r:id="rId5"/>
    <sheet name="Optimized Test items_ALT_0609" sheetId="6" r:id="rId6"/>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 i="6" l="1"/>
  <c r="K23" i="6"/>
  <c r="K25" i="6"/>
  <c r="L23" i="6"/>
  <c r="K2" i="5"/>
  <c r="K23" i="5"/>
  <c r="K25" i="5"/>
  <c r="K2" i="4"/>
  <c r="K5" i="4"/>
  <c r="K8" i="4"/>
  <c r="K11" i="4"/>
  <c r="B99" i="3"/>
  <c r="K23" i="4"/>
  <c r="K25" i="4"/>
  <c r="D89" i="1"/>
  <c r="K19" i="2"/>
  <c r="K21" i="2"/>
  <c r="B89" i="1"/>
  <c r="E89" i="1"/>
</calcChain>
</file>

<file path=xl/sharedStrings.xml><?xml version="1.0" encoding="utf-8"?>
<sst xmlns="http://schemas.openxmlformats.org/spreadsheetml/2006/main" count="463" uniqueCount="281">
  <si>
    <t>DUT Connection Test</t>
  </si>
  <si>
    <t>Mic1 Sensitivity - 100 Hz</t>
  </si>
  <si>
    <t>Mic1 Sensitivity - 500 Hz</t>
  </si>
  <si>
    <t>Mic1 Sensitivity - 1k Hz</t>
  </si>
  <si>
    <t>Mic1 Sensitivity - 10k Hz</t>
  </si>
  <si>
    <t>Mic2 Sensitivity - 100 Hz</t>
  </si>
  <si>
    <t>Mic2 Sensitivity - 500 Hz</t>
  </si>
  <si>
    <t>Mic2 Sensitivity - 1k Hz</t>
  </si>
  <si>
    <t>Mic2 Sensitivity - 10k Hz</t>
  </si>
  <si>
    <t>Mic3 Sensitivity - 100 Hz</t>
  </si>
  <si>
    <t>Mic3 Sensitivity - 500 Hz</t>
  </si>
  <si>
    <t>Mic3 Sensitivity - 1k Hz</t>
  </si>
  <si>
    <t>Mic3 Sensitivity - 10k Hz</t>
  </si>
  <si>
    <t>Mic4 Sensitivity - 100 Hz</t>
  </si>
  <si>
    <t>Mic4 Sensitivity - 500 Hz</t>
  </si>
  <si>
    <t>Mic4 Sensitivity - 1k Hz</t>
  </si>
  <si>
    <t>Mic4 Sensitivity - 10k Hz</t>
  </si>
  <si>
    <t>Mic1 Isolation - 1k Hz</t>
  </si>
  <si>
    <t>Mic2 Isolation - 1k Hz</t>
  </si>
  <si>
    <t>Mic3 Isolation - 1k Hz</t>
  </si>
  <si>
    <t>Mic4 Isolation - 1k Hz</t>
  </si>
  <si>
    <t>Mic1 Sensitivity - 20 Hz</t>
    <phoneticPr fontId="1" type="noConversion"/>
  </si>
  <si>
    <t>Mic1 Sensitivity - 24k Hz</t>
    <phoneticPr fontId="1" type="noConversion"/>
  </si>
  <si>
    <t>Mic2 Sensitivity - 20 Hz</t>
    <phoneticPr fontId="1" type="noConversion"/>
  </si>
  <si>
    <t>Mic2 Sensitivity - 24k Hz</t>
    <phoneticPr fontId="1" type="noConversion"/>
  </si>
  <si>
    <t>Mic3 Sensitivity - 20 Hz</t>
    <phoneticPr fontId="1" type="noConversion"/>
  </si>
  <si>
    <t>Mic3 Sensitivity - 24k Hz</t>
    <phoneticPr fontId="1" type="noConversion"/>
  </si>
  <si>
    <t>Mic4 Sensitivity - 20 Hz</t>
    <phoneticPr fontId="1" type="noConversion"/>
  </si>
  <si>
    <t>Mic4 Sensitivity - 24k Hz</t>
    <phoneticPr fontId="1" type="noConversion"/>
  </si>
  <si>
    <t>Left Speaker Frequency Response - 100 Hz</t>
    <phoneticPr fontId="1" type="noConversion"/>
  </si>
  <si>
    <t>Left Speaker THD - 100 Hz</t>
    <phoneticPr fontId="1" type="noConversion"/>
  </si>
  <si>
    <t>Left Speaker Frequency Response - 400 Hz</t>
    <phoneticPr fontId="1" type="noConversion"/>
  </si>
  <si>
    <t>Left Speaker THD - 400 Hz</t>
    <phoneticPr fontId="1" type="noConversion"/>
  </si>
  <si>
    <t>Left Speaker Frequency Response - 800 Hz</t>
    <phoneticPr fontId="1" type="noConversion"/>
  </si>
  <si>
    <t>Left Speaker THD - 800 Hz</t>
    <phoneticPr fontId="1" type="noConversion"/>
  </si>
  <si>
    <t>Left Speaker Frequency Response - 1k Hz</t>
    <phoneticPr fontId="1" type="noConversion"/>
  </si>
  <si>
    <t>Left Speaker THD - 1k Hz</t>
    <phoneticPr fontId="1" type="noConversion"/>
  </si>
  <si>
    <t>Left Speaker Frequency Response - 4k Hz</t>
    <phoneticPr fontId="1" type="noConversion"/>
  </si>
  <si>
    <t>Left Speaker THD - 4k Hz</t>
    <phoneticPr fontId="1" type="noConversion"/>
  </si>
  <si>
    <t>Left Speaker Frequency Response - 8k Hz</t>
    <phoneticPr fontId="1" type="noConversion"/>
  </si>
  <si>
    <t>Left Speaker THD - 8k Hz</t>
    <phoneticPr fontId="1" type="noConversion"/>
  </si>
  <si>
    <t>Left Speaker Frequency Response - 12k Hz</t>
    <phoneticPr fontId="1" type="noConversion"/>
  </si>
  <si>
    <t>Left Speaker THD - 12k Hz</t>
    <phoneticPr fontId="1" type="noConversion"/>
  </si>
  <si>
    <t>Left Speaker Frequency Response - 15k Hz</t>
    <phoneticPr fontId="1" type="noConversion"/>
  </si>
  <si>
    <t>Left Speaker THD - 15k Hz</t>
    <phoneticPr fontId="1" type="noConversion"/>
  </si>
  <si>
    <t>Left Speaker Frequency Response - 18k Hz</t>
    <phoneticPr fontId="1" type="noConversion"/>
  </si>
  <si>
    <t>Left Speaker THD - 18k Hz</t>
    <phoneticPr fontId="1" type="noConversion"/>
  </si>
  <si>
    <t>Left Speaker Balance - 1k Hz</t>
    <phoneticPr fontId="1" type="noConversion"/>
  </si>
  <si>
    <t>Middle Speaker Frequency Response - 100 Hz</t>
    <phoneticPr fontId="1" type="noConversion"/>
  </si>
  <si>
    <t>Middle Speaker THD - 100 Hz</t>
    <phoneticPr fontId="1" type="noConversion"/>
  </si>
  <si>
    <t>Middle Speaker Frequency Response - 400 Hz</t>
    <phoneticPr fontId="1" type="noConversion"/>
  </si>
  <si>
    <t>Middle Speaker THD - 400 Hz</t>
    <phoneticPr fontId="1" type="noConversion"/>
  </si>
  <si>
    <t>Middle Speaker Frequency Response - 800 Hz</t>
    <phoneticPr fontId="1" type="noConversion"/>
  </si>
  <si>
    <t>Middle Speaker THD - 800 Hz</t>
    <phoneticPr fontId="1" type="noConversion"/>
  </si>
  <si>
    <t>Middle Speaker Frequency Response - 1k Hz</t>
    <phoneticPr fontId="1" type="noConversion"/>
  </si>
  <si>
    <t>Middle Speaker THD - 1k Hz</t>
    <phoneticPr fontId="1" type="noConversion"/>
  </si>
  <si>
    <t>Middle Speaker Frequency Response - 4k Hz</t>
    <phoneticPr fontId="1" type="noConversion"/>
  </si>
  <si>
    <t>Middle Speaker THD - 4k Hz</t>
    <phoneticPr fontId="1" type="noConversion"/>
  </si>
  <si>
    <t>Middle Speaker Frequency Response - 8k Hz</t>
    <phoneticPr fontId="1" type="noConversion"/>
  </si>
  <si>
    <t>Middle Speaker THD - 8k Hz</t>
    <phoneticPr fontId="1" type="noConversion"/>
  </si>
  <si>
    <t>Middle Speaker Frequency Response - 12k Hz</t>
    <phoneticPr fontId="1" type="noConversion"/>
  </si>
  <si>
    <t>Middle Speaker THD - 12k Hz</t>
    <phoneticPr fontId="1" type="noConversion"/>
  </si>
  <si>
    <t>Middle Speaker Frequency Response - 15k Hz</t>
    <phoneticPr fontId="1" type="noConversion"/>
  </si>
  <si>
    <t>Middle Speaker THD - 15k Hz</t>
    <phoneticPr fontId="1" type="noConversion"/>
  </si>
  <si>
    <t>Middle Speaker Frequency Response - 18k Hz</t>
    <phoneticPr fontId="1" type="noConversion"/>
  </si>
  <si>
    <t>Middle Speaker THD - 18k Hz</t>
    <phoneticPr fontId="1" type="noConversion"/>
  </si>
  <si>
    <t>Middle Speaker Balance - 1k Hz</t>
    <phoneticPr fontId="1" type="noConversion"/>
  </si>
  <si>
    <t>Right Speaker Frequency Response - 100 Hz</t>
    <phoneticPr fontId="1" type="noConversion"/>
  </si>
  <si>
    <t>Right Speaker THD - 100 Hz</t>
    <phoneticPr fontId="1" type="noConversion"/>
  </si>
  <si>
    <t>Right Speaker Frequency Response - 400 Hz</t>
    <phoneticPr fontId="1" type="noConversion"/>
  </si>
  <si>
    <t>Right Speaker THD - 400 Hz</t>
    <phoneticPr fontId="1" type="noConversion"/>
  </si>
  <si>
    <t>Right Speaker Frequency Response - 800 Hz</t>
    <phoneticPr fontId="1" type="noConversion"/>
  </si>
  <si>
    <t>Right Speaker THD - 800 Hz</t>
    <phoneticPr fontId="1" type="noConversion"/>
  </si>
  <si>
    <t>Right Speaker Frequency Response - 1k Hz</t>
    <phoneticPr fontId="1" type="noConversion"/>
  </si>
  <si>
    <t>Right Speaker THD - 1k Hz</t>
    <phoneticPr fontId="1" type="noConversion"/>
  </si>
  <si>
    <t>Right Speaker Frequency Response - 4k Hz</t>
    <phoneticPr fontId="1" type="noConversion"/>
  </si>
  <si>
    <t>Right Speaker THD - 4k Hz</t>
    <phoneticPr fontId="1" type="noConversion"/>
  </si>
  <si>
    <t>Right Speaker Frequency Response - 8k Hz</t>
    <phoneticPr fontId="1" type="noConversion"/>
  </si>
  <si>
    <t>Right Speaker THD - 8k Hz</t>
    <phoneticPr fontId="1" type="noConversion"/>
  </si>
  <si>
    <t>Right Speaker Frequency Response - 12k Hz</t>
    <phoneticPr fontId="1" type="noConversion"/>
  </si>
  <si>
    <t>Right Speaker THD - 12k Hz</t>
    <phoneticPr fontId="1" type="noConversion"/>
  </si>
  <si>
    <t>Right Speaker Frequency Response - 15k Hz</t>
    <phoneticPr fontId="1" type="noConversion"/>
  </si>
  <si>
    <t>Right Speaker THD - 15k Hz</t>
    <phoneticPr fontId="1" type="noConversion"/>
  </si>
  <si>
    <t>Right Speaker Frequency Response - 18k Hz</t>
    <phoneticPr fontId="1" type="noConversion"/>
  </si>
  <si>
    <t>Right Speaker THD - 18k Hz</t>
    <phoneticPr fontId="1" type="noConversion"/>
  </si>
  <si>
    <t>Right Speaker Balance - 1k Hz</t>
    <phoneticPr fontId="1" type="noConversion"/>
  </si>
  <si>
    <t>Left speaker FR</t>
    <phoneticPr fontId="1" type="noConversion"/>
  </si>
  <si>
    <t>Left speaker THD</t>
    <phoneticPr fontId="1" type="noConversion"/>
  </si>
  <si>
    <t>100Hz</t>
    <phoneticPr fontId="1" type="noConversion"/>
  </si>
  <si>
    <t>400Hz</t>
    <phoneticPr fontId="1" type="noConversion"/>
  </si>
  <si>
    <t>800Hz</t>
    <phoneticPr fontId="1" type="noConversion"/>
  </si>
  <si>
    <t>1KHz</t>
    <phoneticPr fontId="1" type="noConversion"/>
  </si>
  <si>
    <t>4KHz</t>
    <phoneticPr fontId="1" type="noConversion"/>
  </si>
  <si>
    <t>8KHz</t>
    <phoneticPr fontId="1" type="noConversion"/>
  </si>
  <si>
    <t>12KHz</t>
    <phoneticPr fontId="1" type="noConversion"/>
  </si>
  <si>
    <t>15KHz</t>
    <phoneticPr fontId="1" type="noConversion"/>
  </si>
  <si>
    <t>18KHz</t>
    <phoneticPr fontId="1" type="noConversion"/>
  </si>
  <si>
    <t>Left speaker Balance</t>
    <phoneticPr fontId="1" type="noConversion"/>
  </si>
  <si>
    <t>1KHz</t>
    <phoneticPr fontId="1" type="noConversion"/>
  </si>
  <si>
    <t>Middle speaker FR</t>
    <phoneticPr fontId="1" type="noConversion"/>
  </si>
  <si>
    <t>Middle speaker THD</t>
    <phoneticPr fontId="1" type="noConversion"/>
  </si>
  <si>
    <t>Middle speaker Balance</t>
    <phoneticPr fontId="1" type="noConversion"/>
  </si>
  <si>
    <t>Right speaker FR</t>
    <phoneticPr fontId="1" type="noConversion"/>
  </si>
  <si>
    <t>Right speaker THD</t>
    <phoneticPr fontId="1" type="noConversion"/>
  </si>
  <si>
    <t>Right speaker Balance</t>
    <phoneticPr fontId="1" type="noConversion"/>
  </si>
  <si>
    <t>Mic1 sensitivity</t>
    <phoneticPr fontId="1" type="noConversion"/>
  </si>
  <si>
    <t>Mic2 sensitivity</t>
    <phoneticPr fontId="1" type="noConversion"/>
  </si>
  <si>
    <t>Mic3 sensitivity</t>
    <phoneticPr fontId="1" type="noConversion"/>
  </si>
  <si>
    <t>Mic4 sensitivity</t>
    <phoneticPr fontId="1" type="noConversion"/>
  </si>
  <si>
    <t>20Hz</t>
    <phoneticPr fontId="1" type="noConversion"/>
  </si>
  <si>
    <t>100Hz</t>
    <phoneticPr fontId="1" type="noConversion"/>
  </si>
  <si>
    <t>500Hz</t>
    <phoneticPr fontId="1" type="noConversion"/>
  </si>
  <si>
    <t>1KHz</t>
    <phoneticPr fontId="1" type="noConversion"/>
  </si>
  <si>
    <t>10KHz</t>
    <phoneticPr fontId="1" type="noConversion"/>
  </si>
  <si>
    <t>24KHz</t>
    <phoneticPr fontId="1" type="noConversion"/>
  </si>
  <si>
    <t>1KHz</t>
    <phoneticPr fontId="1" type="noConversion"/>
  </si>
  <si>
    <t>Mic1 Isolation</t>
    <phoneticPr fontId="1" type="noConversion"/>
  </si>
  <si>
    <t>Mic2 Isolation</t>
    <phoneticPr fontId="1" type="noConversion"/>
  </si>
  <si>
    <t>Mic3 Isolation</t>
    <phoneticPr fontId="1" type="noConversion"/>
  </si>
  <si>
    <t>Mic4 Isolation</t>
    <phoneticPr fontId="1" type="noConversion"/>
  </si>
  <si>
    <t>Test frequency points</t>
    <phoneticPr fontId="1" type="noConversion"/>
  </si>
  <si>
    <t>Test items</t>
    <phoneticPr fontId="1" type="noConversion"/>
  </si>
  <si>
    <t>Test time</t>
    <phoneticPr fontId="1" type="noConversion"/>
  </si>
  <si>
    <t>Test time (sec)</t>
    <phoneticPr fontId="1" type="noConversion"/>
  </si>
  <si>
    <t>Sub-total</t>
    <phoneticPr fontId="1" type="noConversion"/>
  </si>
  <si>
    <t>DUT connection test</t>
    <phoneticPr fontId="1" type="noConversion"/>
  </si>
  <si>
    <t>Total</t>
    <phoneticPr fontId="1" type="noConversion"/>
  </si>
  <si>
    <t>Target</t>
    <phoneticPr fontId="1" type="noConversion"/>
  </si>
  <si>
    <t>Left Fullrange Speaker Frequency Response - 400 Hz</t>
  </si>
  <si>
    <t>Left Fullrange Speaker Frequency Response - 800 Hz</t>
  </si>
  <si>
    <t>Left Fullrange Speaker Frequency Response - 1k Hz</t>
  </si>
  <si>
    <t>Left Fullrange Speaker THD - 1k Hz</t>
  </si>
  <si>
    <t>Left Fullrange Speaker Frequency Response - 4k Hz</t>
  </si>
  <si>
    <t>Left Fullrange Speaker Frequency Response - 8k Hz</t>
  </si>
  <si>
    <t>Left Fullrange Speaker Frequency Response - 12k Hz</t>
  </si>
  <si>
    <t>Left Fullrange Speaker Frequency Response - 15k Hz</t>
  </si>
  <si>
    <t>Left Fullrange Speaker Frequency Response - 18k Hz</t>
  </si>
  <si>
    <t>Left Woofer Speaker Frequency Response - 100 Hz</t>
  </si>
  <si>
    <t>Left Woofer Speaker Frequency Response - 400 Hz</t>
  </si>
  <si>
    <t>Left Woofer Speaker THD - 400 Hz</t>
  </si>
  <si>
    <t>Left Woofer Speaker Frequency Response - 800 Hz</t>
  </si>
  <si>
    <t>Right Fullrange Speaker Frequency Response - 400 Hz</t>
  </si>
  <si>
    <t>Right Fullrange Speaker Frequency Response - 800 Hz</t>
  </si>
  <si>
    <t>Right Fullrange Speaker Frequency Response - 1k Hz</t>
  </si>
  <si>
    <t>Right Fullrange Speaker THD - 1k Hz</t>
  </si>
  <si>
    <t>Right Fullrange Speaker Frequency Response - 4k Hz</t>
  </si>
  <si>
    <t>Right Fullrange Speaker Frequency Response - 8k Hz</t>
  </si>
  <si>
    <t>Right Fullrange Speaker Frequency Response - 12k Hz</t>
  </si>
  <si>
    <t>Right Fullrange Speaker Frequency Response - 15k Hz</t>
  </si>
  <si>
    <t>Right Fullrange Speaker Frequency Response - 18k Hz</t>
  </si>
  <si>
    <t>Right Woofer Speaker Frequency Response - 100 Hz</t>
  </si>
  <si>
    <t>Right Woofer Speaker Frequency Response - 400 Hz</t>
  </si>
  <si>
    <t>Right Woofer Speaker THD - 400 Hz</t>
  </si>
  <si>
    <t>Right Woofer Speaker Frequency Response - 800 Hz</t>
  </si>
  <si>
    <t>R-L Woofer Speaker Balance - 1k Hz</t>
    <phoneticPr fontId="1" type="noConversion"/>
  </si>
  <si>
    <t>R-L Fullrange Speaker Balance - 1k Hz</t>
    <phoneticPr fontId="1" type="noConversion"/>
  </si>
  <si>
    <t>estimate</t>
    <phoneticPr fontId="1" type="noConversion"/>
  </si>
  <si>
    <t>Mic1 &amp; 2 &amp; 3 &amp;4  Sensitivity - 100 Hz</t>
  </si>
  <si>
    <t>Mic1 &amp; 2 &amp; 3 &amp;4  Sensitivity - 500 Hz</t>
  </si>
  <si>
    <t>Mic1 &amp; 2 &amp; 3 &amp;4  Sensitivity - 1k Hz</t>
  </si>
  <si>
    <t>DVT2</t>
    <phoneticPr fontId="1" type="noConversion"/>
  </si>
  <si>
    <t>DVT3</t>
    <phoneticPr fontId="1" type="noConversion"/>
  </si>
  <si>
    <t>MP</t>
    <phoneticPr fontId="1" type="noConversion"/>
  </si>
  <si>
    <t>Mic1 &amp; 2 &amp; 3 &amp;4  Sensitivity - 20 Hz</t>
    <phoneticPr fontId="1" type="noConversion"/>
  </si>
  <si>
    <t>Left Full range Speaker Frequency Response - 100 Hz</t>
    <phoneticPr fontId="1" type="noConversion"/>
  </si>
  <si>
    <t>Left Full range Speaker THD - 100 Hz</t>
    <phoneticPr fontId="1" type="noConversion"/>
  </si>
  <si>
    <t>Left Full range Speaker Frequency Response - 400 Hz</t>
    <phoneticPr fontId="1" type="noConversion"/>
  </si>
  <si>
    <t>Left Full range Speaker Frequency Response - 800 Hz</t>
    <phoneticPr fontId="1" type="noConversion"/>
  </si>
  <si>
    <t>Left Full range Speaker Frequency Response - 1k Hz</t>
    <phoneticPr fontId="1" type="noConversion"/>
  </si>
  <si>
    <t>Left Full range Speaker THD - 1k Hz</t>
    <phoneticPr fontId="1" type="noConversion"/>
  </si>
  <si>
    <t>Left Full range Speaker Frequency Response - 4k Hz</t>
    <phoneticPr fontId="1" type="noConversion"/>
  </si>
  <si>
    <t>Left Full range Speaker Frequency Response - 8k Hz</t>
    <phoneticPr fontId="1" type="noConversion"/>
  </si>
  <si>
    <t>Left Full range Speaker Frequency Response - 12k Hz</t>
    <phoneticPr fontId="1" type="noConversion"/>
  </si>
  <si>
    <t>Left Full range Speaker Frequency Response - 15k Hz</t>
    <phoneticPr fontId="1" type="noConversion"/>
  </si>
  <si>
    <t>Left Full range Speaker Frequency Response - 18k Hz</t>
    <phoneticPr fontId="1" type="noConversion"/>
  </si>
  <si>
    <t>Left Full range Speaker Balance - 1k Hz</t>
    <phoneticPr fontId="1" type="noConversion"/>
  </si>
  <si>
    <t>Left Woofer Speaker Frequency Response - 100 Hz</t>
    <phoneticPr fontId="1" type="noConversion"/>
  </si>
  <si>
    <t>Left Woofer Frequency Response - 400 Hz</t>
    <phoneticPr fontId="1" type="noConversion"/>
  </si>
  <si>
    <t>Left Woofer THD - 400 Hz</t>
    <phoneticPr fontId="1" type="noConversion"/>
  </si>
  <si>
    <t>Left Woofer Frequency Response - 800 Hz</t>
    <phoneticPr fontId="1" type="noConversion"/>
  </si>
  <si>
    <t>Left Woofer THD - 800 Hz</t>
    <phoneticPr fontId="1" type="noConversion"/>
  </si>
  <si>
    <t>Left Woofer Frequency Response - 1k Hz</t>
    <phoneticPr fontId="1" type="noConversion"/>
  </si>
  <si>
    <t>Left Woofer THD - 1k Hz</t>
    <phoneticPr fontId="1" type="noConversion"/>
  </si>
  <si>
    <t>Left Woofer Frequency Response - 4k Hz</t>
    <phoneticPr fontId="1" type="noConversion"/>
  </si>
  <si>
    <t>Left Woofer THD - 4k Hz</t>
    <phoneticPr fontId="1" type="noConversion"/>
  </si>
  <si>
    <t>Left Woofer Frequency Response - 8k Hz</t>
    <phoneticPr fontId="1" type="noConversion"/>
  </si>
  <si>
    <t>Left Woofer THD - 8k Hz</t>
    <phoneticPr fontId="1" type="noConversion"/>
  </si>
  <si>
    <t>Left Woofer Frequency Response - 12k Hz</t>
    <phoneticPr fontId="1" type="noConversion"/>
  </si>
  <si>
    <t>Left Woofer THD - 12k Hz</t>
    <phoneticPr fontId="1" type="noConversion"/>
  </si>
  <si>
    <t>Left Woofer Frequency Response - 15k Hz</t>
    <phoneticPr fontId="1" type="noConversion"/>
  </si>
  <si>
    <t>Left Woofer THD - 15k Hz</t>
    <phoneticPr fontId="1" type="noConversion"/>
  </si>
  <si>
    <t>Left Woofer Frequency Response - 18k Hz</t>
    <phoneticPr fontId="1" type="noConversion"/>
  </si>
  <si>
    <t>Left Woofer THD - 18k Hz</t>
    <phoneticPr fontId="1" type="noConversion"/>
  </si>
  <si>
    <t>Left Woofer Balance - 1k Hz</t>
    <phoneticPr fontId="1" type="noConversion"/>
  </si>
  <si>
    <t>Turn Over DUT</t>
  </si>
  <si>
    <t>Right Full range Speaker Frequency Response - 100 Hz</t>
    <phoneticPr fontId="1" type="noConversion"/>
  </si>
  <si>
    <t>Right Full Speaker THD - 100 Hz</t>
    <phoneticPr fontId="1" type="noConversion"/>
  </si>
  <si>
    <t>Right Full Speaker Frequency Response - 400 Hz</t>
    <phoneticPr fontId="1" type="noConversion"/>
  </si>
  <si>
    <t>Right Full Speaker Frequency Response - 800 Hz</t>
    <phoneticPr fontId="1" type="noConversion"/>
  </si>
  <si>
    <t>Right Full Speaker Frequency Response - 1k Hz</t>
    <phoneticPr fontId="1" type="noConversion"/>
  </si>
  <si>
    <t>Right Full Speaker THD - 1k Hz</t>
    <phoneticPr fontId="1" type="noConversion"/>
  </si>
  <si>
    <t>Right Full Speaker Frequency Response - 4k Hz</t>
    <phoneticPr fontId="1" type="noConversion"/>
  </si>
  <si>
    <t>Right Full Speaker Frequency Response - 8k Hz</t>
    <phoneticPr fontId="1" type="noConversion"/>
  </si>
  <si>
    <t>Right Full Speaker Frequency Response - 12k Hz</t>
    <phoneticPr fontId="1" type="noConversion"/>
  </si>
  <si>
    <t>Right Full Speaker Frequency Response - 15k Hz</t>
    <phoneticPr fontId="1" type="noConversion"/>
  </si>
  <si>
    <t>Right Full Speaker Frequency Response - 18k Hz</t>
    <phoneticPr fontId="1" type="noConversion"/>
  </si>
  <si>
    <t>Right Full Speaker Balance - 1k Hz</t>
    <phoneticPr fontId="1" type="noConversion"/>
  </si>
  <si>
    <t>Right Woofer Speaker Frequency Response - 100 Hz</t>
    <phoneticPr fontId="1" type="noConversion"/>
  </si>
  <si>
    <t>Right Woofer Speaker Frequency Response - 400 Hz</t>
    <phoneticPr fontId="1" type="noConversion"/>
  </si>
  <si>
    <t>Right Woofer Speaker THD - 400 Hz</t>
    <phoneticPr fontId="1" type="noConversion"/>
  </si>
  <si>
    <t>Right Woofer Speaker Frequency Response - 800 Hz</t>
    <phoneticPr fontId="1" type="noConversion"/>
  </si>
  <si>
    <t>Right Woofer Speaker Frequency Response - 1k Hz</t>
    <phoneticPr fontId="1" type="noConversion"/>
  </si>
  <si>
    <t>Right Woofer Speaker THD - 1k Hz</t>
    <phoneticPr fontId="1" type="noConversion"/>
  </si>
  <si>
    <t>Right Woofer Speaker Frequency Response - 4k Hz</t>
    <phoneticPr fontId="1" type="noConversion"/>
  </si>
  <si>
    <t>Right Woofer Speaker THD - 4k Hz</t>
    <phoneticPr fontId="1" type="noConversion"/>
  </si>
  <si>
    <t>Right Woofer Speaker Frequency Response - 8k Hz</t>
    <phoneticPr fontId="1" type="noConversion"/>
  </si>
  <si>
    <t>Right Woofer Speaker THD - 8k Hz</t>
    <phoneticPr fontId="1" type="noConversion"/>
  </si>
  <si>
    <t>Right Woofer Speaker Frequency Response - 12k Hz</t>
    <phoneticPr fontId="1" type="noConversion"/>
  </si>
  <si>
    <t>Right Woofer Speaker THD - 12k Hz</t>
    <phoneticPr fontId="1" type="noConversion"/>
  </si>
  <si>
    <t>Right Woofer Speaker Frequency Response - 15k Hz</t>
    <phoneticPr fontId="1" type="noConversion"/>
  </si>
  <si>
    <t>Right Woofer Speaker THD - 15k Hz</t>
    <phoneticPr fontId="1" type="noConversion"/>
  </si>
  <si>
    <t>Right Woofer Speaker Frequency Response - 18k Hz</t>
    <phoneticPr fontId="1" type="noConversion"/>
  </si>
  <si>
    <t>Right Woofer Speaker THD - 18k Hz</t>
    <phoneticPr fontId="1" type="noConversion"/>
  </si>
  <si>
    <t>Right Woofer Speaker Balance - 1k Hz</t>
    <phoneticPr fontId="1" type="noConversion"/>
  </si>
  <si>
    <t>Left Full range speaker FR</t>
    <phoneticPr fontId="1" type="noConversion"/>
  </si>
  <si>
    <t>Left Full range speaker THD</t>
    <phoneticPr fontId="1" type="noConversion"/>
  </si>
  <si>
    <t>Left Woofer speaker FR</t>
    <phoneticPr fontId="1" type="noConversion"/>
  </si>
  <si>
    <t>Right Full range speaker FR</t>
    <phoneticPr fontId="1" type="noConversion"/>
  </si>
  <si>
    <t>Right Full range speaker THD</t>
    <phoneticPr fontId="1" type="noConversion"/>
  </si>
  <si>
    <t>Right Woofer speaker FR</t>
    <phoneticPr fontId="1" type="noConversion"/>
  </si>
  <si>
    <t>Mic1/2/3/4 sensitivity</t>
    <phoneticPr fontId="1" type="noConversion"/>
  </si>
  <si>
    <t>Mic1/2/3/4 Isolation</t>
    <phoneticPr fontId="1" type="noConversion"/>
  </si>
  <si>
    <t>Left Woofer speaker THD</t>
    <phoneticPr fontId="1" type="noConversion"/>
  </si>
  <si>
    <t>Right Woofer speaker THD</t>
    <phoneticPr fontId="1" type="noConversion"/>
  </si>
  <si>
    <t>Right Full range Speaker Balance - 1k Hz</t>
    <phoneticPr fontId="1" type="noConversion"/>
  </si>
  <si>
    <t>Left Woofer Speaker Balance - 1k Hz</t>
    <phoneticPr fontId="1" type="noConversion"/>
  </si>
  <si>
    <t>Test items</t>
    <phoneticPr fontId="1" type="noConversion"/>
  </si>
  <si>
    <t>Test frequency points</t>
    <phoneticPr fontId="1" type="noConversion"/>
  </si>
  <si>
    <t>Test time (sec)</t>
    <phoneticPr fontId="1" type="noConversion"/>
  </si>
  <si>
    <t>Left Full range speaker FR</t>
    <phoneticPr fontId="1" type="noConversion"/>
  </si>
  <si>
    <t>400Hz</t>
    <phoneticPr fontId="1" type="noConversion"/>
  </si>
  <si>
    <t>800Hz</t>
    <phoneticPr fontId="1" type="noConversion"/>
  </si>
  <si>
    <t>4KHz</t>
    <phoneticPr fontId="1" type="noConversion"/>
  </si>
  <si>
    <t>8KHz</t>
    <phoneticPr fontId="1" type="noConversion"/>
  </si>
  <si>
    <t>12KHz</t>
    <phoneticPr fontId="1" type="noConversion"/>
  </si>
  <si>
    <t>15KHz</t>
    <phoneticPr fontId="1" type="noConversion"/>
  </si>
  <si>
    <t>Left Full range speaker THD</t>
    <phoneticPr fontId="1" type="noConversion"/>
  </si>
  <si>
    <t>Left Woofer speaker FR</t>
    <phoneticPr fontId="1" type="noConversion"/>
  </si>
  <si>
    <t>400Hz</t>
    <phoneticPr fontId="1" type="noConversion"/>
  </si>
  <si>
    <t>800Hz</t>
    <phoneticPr fontId="1" type="noConversion"/>
  </si>
  <si>
    <t>Left Woofer speaker THD</t>
    <phoneticPr fontId="1" type="noConversion"/>
  </si>
  <si>
    <t>400Hz</t>
    <phoneticPr fontId="1" type="noConversion"/>
  </si>
  <si>
    <t>Right Full range speaker FR</t>
    <phoneticPr fontId="1" type="noConversion"/>
  </si>
  <si>
    <t>1KHz</t>
    <phoneticPr fontId="1" type="noConversion"/>
  </si>
  <si>
    <t>8KHz</t>
    <phoneticPr fontId="1" type="noConversion"/>
  </si>
  <si>
    <t>12KHz</t>
    <phoneticPr fontId="1" type="noConversion"/>
  </si>
  <si>
    <t>15KHz</t>
    <phoneticPr fontId="1" type="noConversion"/>
  </si>
  <si>
    <t>18KHz</t>
    <phoneticPr fontId="1" type="noConversion"/>
  </si>
  <si>
    <t>1KHz</t>
    <phoneticPr fontId="1" type="noConversion"/>
  </si>
  <si>
    <t>Right Woofer speaker FR</t>
    <phoneticPr fontId="1" type="noConversion"/>
  </si>
  <si>
    <t>100Hz</t>
    <phoneticPr fontId="1" type="noConversion"/>
  </si>
  <si>
    <t>800Hz</t>
    <phoneticPr fontId="1" type="noConversion"/>
  </si>
  <si>
    <t>Left Full range Speaker Balance - 1k Hz</t>
    <phoneticPr fontId="1" type="noConversion"/>
  </si>
  <si>
    <t>Right Full range Speaker Balance - 1k Hz</t>
    <phoneticPr fontId="1" type="noConversion"/>
  </si>
  <si>
    <t>Right Woofer Speaker Balance - 1k Hz</t>
    <phoneticPr fontId="1" type="noConversion"/>
  </si>
  <si>
    <t>Mic1/2/3/4 sensitivity</t>
    <phoneticPr fontId="1" type="noConversion"/>
  </si>
  <si>
    <t>Mic1/2/3/4 sensitivity</t>
    <phoneticPr fontId="1" type="noConversion"/>
  </si>
  <si>
    <t>500Hz</t>
    <phoneticPr fontId="1" type="noConversion"/>
  </si>
  <si>
    <t>10KHz</t>
    <phoneticPr fontId="1" type="noConversion"/>
  </si>
  <si>
    <t>Mic1/2/3/4 Isolation</t>
    <phoneticPr fontId="1" type="noConversion"/>
  </si>
  <si>
    <t>Sub-total</t>
    <phoneticPr fontId="1" type="noConversion"/>
  </si>
  <si>
    <t>DUT connection test</t>
    <phoneticPr fontId="1" type="noConversion"/>
  </si>
  <si>
    <t>Total</t>
    <phoneticPr fontId="1" type="noConversion"/>
  </si>
  <si>
    <t>1. Reduce 100Hz test point from full range speaker FR test
2. Reduce 1KHz - 18KHz test point from woofer speaker FR test
3. Only test one frequency point for speaker THD test
4. Test four MICs in the same time for sensitivity and isolation test 
5. Perform speaker FR by using sweep file</t>
    <phoneticPr fontId="1" type="noConversion"/>
  </si>
  <si>
    <t xml:space="preserve">1. Reduce 100Hz test point from full range speaker FR test
2. Reduce 1KHz - 18KHz test point from woofer speaker FR test
3. Only test one frequency point for speaker THD test
4. Test four MICs in the same time for sensitivity and isolation test 
</t>
    <phoneticPr fontId="1" type="noConversion"/>
  </si>
  <si>
    <t>SH SON</t>
    <phoneticPr fontId="1" type="noConversion"/>
  </si>
  <si>
    <t>Test Stream</t>
    <phoneticPr fontId="1" type="noConversion"/>
  </si>
  <si>
    <t>10sec Sweep(400Hz ~ 20KHz)</t>
    <phoneticPr fontId="1" type="noConversion"/>
  </si>
  <si>
    <t>5sec Sweep(100Hz~800Hz)</t>
    <phoneticPr fontId="1" type="noConversion"/>
  </si>
  <si>
    <t>5sec Sweep(100Hz~10KHz)</t>
    <phoneticPr fontId="1" type="noConversion"/>
  </si>
  <si>
    <t>1KHz tone 3sec</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</si>
</sst>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맑은 고딕"/>
      <family val="2"/>
      <scheme val="minor"/>
    </font>
    <font>
      <sz val="9"/>
      <name val="맑은 고딕"/>
      <family val="3"/>
      <charset val="136"/>
      <scheme val="minor"/>
    </font>
    <font>
      <b/>
      <sz val="11"/>
      <color theme="1"/>
      <name val="맑은 고딕"/>
      <family val="1"/>
      <charset val="136"/>
      <scheme val="minor"/>
    </font>
    <font>
      <strike/>
      <sz val="11"/>
      <color theme="1"/>
      <name val="맑은 고딕"/>
      <family val="2"/>
      <scheme val="minor"/>
    </font>
    <font>
      <strike/>
      <sz val="11"/>
      <color theme="1"/>
      <name val="맑은 고딕"/>
      <family val="1"/>
      <charset val="136"/>
      <scheme val="minor"/>
    </font>
    <font>
      <sz val="11"/>
      <color theme="1"/>
      <name val="맑은 고딕"/>
      <family val="1"/>
      <charset val="136"/>
      <scheme val="minor"/>
    </font>
    <font>
      <b/>
      <sz val="11"/>
      <color rgb="FFFF0000"/>
      <name val="맑은 고딕"/>
      <family val="2"/>
      <charset val="129"/>
      <scheme val="minor"/>
    </font>
    <font>
      <sz val="8"/>
      <name val="맑은 고딕"/>
      <family val="3"/>
      <charset val="129"/>
      <scheme val="minor"/>
    </font>
  </fonts>
  <fills count="3">
    <fill>
      <patternFill patternType="none"/>
    </fill>
    <fill>
      <patternFill patternType="gray125"/>
    </fill>
    <fill>
      <patternFill patternType="solid">
        <fgColor rgb="FFFFFF00"/>
        <bgColor indexed="64"/>
      </patternFill>
    </fill>
  </fills>
  <borders count="2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style="thin">
        <color auto="1"/>
      </top>
      <bottom style="medium">
        <color indexed="64"/>
      </bottom>
      <diagonal/>
    </border>
    <border>
      <left style="thin">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auto="1"/>
      </bottom>
      <diagonal/>
    </border>
    <border>
      <left style="medium">
        <color indexed="64"/>
      </left>
      <right/>
      <top style="medium">
        <color indexed="64"/>
      </top>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auto="1"/>
      </top>
      <bottom/>
      <diagonal/>
    </border>
  </borders>
  <cellStyleXfs count="1">
    <xf numFmtId="0" fontId="0" fillId="0" borderId="0"/>
  </cellStyleXfs>
  <cellXfs count="64">
    <xf numFmtId="0" fontId="0" fillId="0" borderId="0" xfId="0"/>
    <xf numFmtId="0" fontId="0" fillId="0" borderId="0" xfId="0" applyFill="1"/>
    <xf numFmtId="0" fontId="0" fillId="0" borderId="1" xfId="0" applyBorder="1" applyAlignment="1">
      <alignment horizontal="center" vertical="center"/>
    </xf>
    <xf numFmtId="0" fontId="0" fillId="0" borderId="5" xfId="0" applyBorder="1" applyAlignment="1">
      <alignment horizontal="left" vertical="center"/>
    </xf>
    <xf numFmtId="0" fontId="0" fillId="0" borderId="6" xfId="0" applyBorder="1" applyAlignment="1">
      <alignment horizontal="center" vertical="center"/>
    </xf>
    <xf numFmtId="0" fontId="0" fillId="0" borderId="5" xfId="0" applyBorder="1"/>
    <xf numFmtId="0" fontId="0" fillId="0" borderId="7" xfId="0" applyBorder="1"/>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2" fillId="0" borderId="2" xfId="0" applyFont="1" applyBorder="1"/>
    <xf numFmtId="0" fontId="0" fillId="0" borderId="10" xfId="0" applyBorder="1" applyAlignment="1">
      <alignment horizontal="center" vertical="center"/>
    </xf>
    <xf numFmtId="0" fontId="0" fillId="0" borderId="1" xfId="0" applyBorder="1" applyAlignment="1">
      <alignment horizontal="center"/>
    </xf>
    <xf numFmtId="0" fontId="0" fillId="0" borderId="1" xfId="0" applyFill="1" applyBorder="1" applyAlignment="1">
      <alignment horizontal="center" vertical="center"/>
    </xf>
    <xf numFmtId="0" fontId="0" fillId="0" borderId="11" xfId="0" applyBorder="1" applyAlignment="1">
      <alignment horizontal="center"/>
    </xf>
    <xf numFmtId="0" fontId="0" fillId="0" borderId="13" xfId="0" applyBorder="1" applyAlignment="1">
      <alignment horizontal="center" vertical="center"/>
    </xf>
    <xf numFmtId="0" fontId="0" fillId="0" borderId="14" xfId="0" applyBorder="1" applyAlignment="1">
      <alignment horizontal="center" vertical="center"/>
    </xf>
    <xf numFmtId="0" fontId="2" fillId="0" borderId="4" xfId="0" applyFont="1" applyBorder="1" applyAlignment="1">
      <alignment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alignment horizont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3" fillId="2" borderId="0" xfId="0" applyFont="1" applyFill="1"/>
    <xf numFmtId="0" fontId="4" fillId="2" borderId="0" xfId="0" applyFont="1" applyFill="1"/>
    <xf numFmtId="0" fontId="0" fillId="0" borderId="15" xfId="0" applyBorder="1" applyAlignment="1">
      <alignment horizontal="center" vertical="center"/>
    </xf>
    <xf numFmtId="0" fontId="0" fillId="0" borderId="0" xfId="0" applyFont="1" applyFill="1"/>
    <xf numFmtId="0" fontId="5" fillId="0" borderId="0" xfId="0" applyFont="1" applyFill="1"/>
    <xf numFmtId="0" fontId="0" fillId="0" borderId="1" xfId="0" applyBorder="1" applyAlignment="1">
      <alignment horizontal="center" vertical="center"/>
    </xf>
    <xf numFmtId="0" fontId="0" fillId="0" borderId="13" xfId="0"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0" fillId="0" borderId="0" xfId="0" applyBorder="1" applyAlignment="1">
      <alignment horizontal="center" vertical="center"/>
    </xf>
    <xf numFmtId="0" fontId="0" fillId="0" borderId="0" xfId="0" applyAlignment="1">
      <alignment horizontal="right"/>
    </xf>
    <xf numFmtId="0" fontId="2" fillId="0" borderId="3" xfId="0" applyFont="1" applyBorder="1" applyAlignment="1">
      <alignment horizontal="center" vertical="center"/>
    </xf>
    <xf numFmtId="0" fontId="2" fillId="0" borderId="12" xfId="0" applyFont="1"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1" xfId="0" applyBorder="1" applyAlignment="1"/>
    <xf numFmtId="0" fontId="0" fillId="0" borderId="1" xfId="0" applyBorder="1" applyAlignment="1">
      <alignment horizontal="center"/>
    </xf>
    <xf numFmtId="0" fontId="0" fillId="0" borderId="6" xfId="0" applyBorder="1" applyAlignment="1">
      <alignment horizontal="center" vertical="center"/>
    </xf>
    <xf numFmtId="0" fontId="0" fillId="0" borderId="3" xfId="0" applyBorder="1" applyAlignment="1">
      <alignment horizontal="center"/>
    </xf>
    <xf numFmtId="0" fontId="0" fillId="0" borderId="0" xfId="0" applyAlignment="1">
      <alignment horizontal="right" vertical="center"/>
    </xf>
    <xf numFmtId="0" fontId="4" fillId="2" borderId="0" xfId="0" applyFont="1" applyFill="1" applyAlignment="1">
      <alignment horizontal="right"/>
    </xf>
    <xf numFmtId="0" fontId="0" fillId="0" borderId="11" xfId="0" applyBorder="1" applyAlignment="1">
      <alignment horizontal="center"/>
    </xf>
    <xf numFmtId="0" fontId="0" fillId="0" borderId="0" xfId="0" applyAlignment="1">
      <alignment vertical="top" wrapText="1"/>
    </xf>
    <xf numFmtId="0" fontId="0" fillId="0" borderId="0" xfId="0" applyAlignment="1">
      <alignment vertical="top"/>
    </xf>
    <xf numFmtId="0" fontId="2" fillId="0" borderId="12" xfId="0" applyFont="1" applyBorder="1" applyAlignment="1">
      <alignment vertical="center"/>
    </xf>
    <xf numFmtId="0" fontId="0" fillId="0" borderId="16" xfId="0" applyBorder="1" applyAlignment="1">
      <alignment horizontal="center"/>
    </xf>
    <xf numFmtId="0" fontId="0" fillId="0" borderId="13" xfId="0" applyFill="1" applyBorder="1" applyAlignment="1">
      <alignment horizontal="center" vertical="center"/>
    </xf>
    <xf numFmtId="0" fontId="0" fillId="0" borderId="13" xfId="0" applyBorder="1" applyAlignment="1">
      <alignment horizont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18" xfId="0" applyFont="1" applyFill="1" applyBorder="1" applyAlignment="1">
      <alignment horizontal="center" vertical="center"/>
    </xf>
    <xf numFmtId="0" fontId="6" fillId="2" borderId="19"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20" xfId="0" applyFont="1" applyFill="1" applyBorder="1" applyAlignment="1">
      <alignment horizontal="center" vertical="center"/>
    </xf>
    <xf numFmtId="0" fontId="6" fillId="2" borderId="26"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27" xfId="0" applyFont="1" applyFill="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9"/>
  <sheetViews>
    <sheetView topLeftCell="A64" workbookViewId="0">
      <selection activeCell="A22" sqref="A22"/>
    </sheetView>
  </sheetViews>
  <sheetFormatPr baseColWidth="10" defaultColWidth="8.83203125" defaultRowHeight="17"/>
  <cols>
    <col min="1" max="1" width="39" customWidth="1"/>
    <col min="3" max="3" width="51.6640625" bestFit="1" customWidth="1"/>
    <col min="4" max="4" width="14.83203125" customWidth="1"/>
    <col min="5" max="5" width="15.6640625" customWidth="1"/>
  </cols>
  <sheetData>
    <row r="1" spans="1:13">
      <c r="A1" s="32" t="s">
        <v>160</v>
      </c>
      <c r="B1" s="32"/>
      <c r="C1" s="32" t="s">
        <v>161</v>
      </c>
      <c r="D1" s="32"/>
      <c r="E1" t="s">
        <v>162</v>
      </c>
    </row>
    <row r="2" spans="1:13">
      <c r="B2" t="s">
        <v>122</v>
      </c>
      <c r="D2" t="s">
        <v>156</v>
      </c>
      <c r="E2" t="s">
        <v>127</v>
      </c>
    </row>
    <row r="3" spans="1:13">
      <c r="A3" t="s">
        <v>0</v>
      </c>
      <c r="B3">
        <v>30</v>
      </c>
      <c r="C3" t="s">
        <v>0</v>
      </c>
      <c r="D3">
        <v>30</v>
      </c>
      <c r="E3">
        <v>30</v>
      </c>
    </row>
    <row r="4" spans="1:13">
      <c r="A4" t="s">
        <v>29</v>
      </c>
      <c r="B4" s="34">
        <v>12</v>
      </c>
      <c r="C4" t="s">
        <v>128</v>
      </c>
      <c r="D4" s="34">
        <v>6</v>
      </c>
      <c r="E4" s="31">
        <v>10</v>
      </c>
    </row>
    <row r="5" spans="1:13">
      <c r="A5" t="s">
        <v>30</v>
      </c>
      <c r="B5" s="34"/>
      <c r="D5" s="34"/>
      <c r="E5" s="31"/>
    </row>
    <row r="6" spans="1:13">
      <c r="A6" t="s">
        <v>31</v>
      </c>
      <c r="B6" s="34">
        <v>12</v>
      </c>
      <c r="C6" t="s">
        <v>129</v>
      </c>
      <c r="D6" s="34">
        <v>6</v>
      </c>
      <c r="E6" s="31"/>
    </row>
    <row r="7" spans="1:13">
      <c r="A7" t="s">
        <v>32</v>
      </c>
      <c r="B7" s="34"/>
      <c r="D7" s="34"/>
      <c r="E7" s="31"/>
    </row>
    <row r="8" spans="1:13">
      <c r="A8" t="s">
        <v>33</v>
      </c>
      <c r="B8" s="34">
        <v>12</v>
      </c>
      <c r="C8" t="s">
        <v>130</v>
      </c>
      <c r="D8" s="34">
        <v>12</v>
      </c>
      <c r="E8" s="31"/>
    </row>
    <row r="9" spans="1:13">
      <c r="A9" t="s">
        <v>34</v>
      </c>
      <c r="B9" s="34"/>
      <c r="C9" t="s">
        <v>131</v>
      </c>
      <c r="D9" s="34"/>
      <c r="E9" s="31"/>
    </row>
    <row r="10" spans="1:13">
      <c r="A10" t="s">
        <v>35</v>
      </c>
      <c r="B10" s="34">
        <v>12</v>
      </c>
      <c r="C10" t="s">
        <v>132</v>
      </c>
      <c r="D10" s="34">
        <v>6</v>
      </c>
      <c r="E10" s="31"/>
      <c r="F10" s="9"/>
      <c r="G10" s="9"/>
      <c r="H10" s="9"/>
      <c r="I10" s="9"/>
      <c r="J10" s="9"/>
      <c r="K10" s="9"/>
      <c r="L10" s="9"/>
      <c r="M10" s="9"/>
    </row>
    <row r="11" spans="1:13">
      <c r="A11" t="s">
        <v>36</v>
      </c>
      <c r="B11" s="34"/>
      <c r="D11" s="34"/>
      <c r="E11" s="31"/>
    </row>
    <row r="12" spans="1:13">
      <c r="A12" t="s">
        <v>37</v>
      </c>
      <c r="B12" s="34">
        <v>12</v>
      </c>
      <c r="C12" t="s">
        <v>133</v>
      </c>
      <c r="D12" s="34">
        <v>6</v>
      </c>
      <c r="E12" s="31"/>
    </row>
    <row r="13" spans="1:13">
      <c r="A13" t="s">
        <v>38</v>
      </c>
      <c r="B13" s="34"/>
      <c r="D13" s="34"/>
      <c r="E13" s="31"/>
      <c r="F13" s="9"/>
      <c r="G13" s="9"/>
      <c r="H13" s="9"/>
      <c r="I13" s="9"/>
      <c r="J13" s="9"/>
      <c r="K13" s="9"/>
      <c r="L13" s="9"/>
      <c r="M13" s="9"/>
    </row>
    <row r="14" spans="1:13">
      <c r="A14" t="s">
        <v>39</v>
      </c>
      <c r="B14" s="34">
        <v>12</v>
      </c>
      <c r="C14" t="s">
        <v>134</v>
      </c>
      <c r="D14" s="34">
        <v>6</v>
      </c>
      <c r="E14" s="31"/>
    </row>
    <row r="15" spans="1:13">
      <c r="A15" t="s">
        <v>40</v>
      </c>
      <c r="B15" s="34"/>
      <c r="D15" s="34"/>
      <c r="E15" s="31"/>
    </row>
    <row r="16" spans="1:13">
      <c r="A16" t="s">
        <v>41</v>
      </c>
      <c r="B16" s="34">
        <v>12</v>
      </c>
      <c r="C16" t="s">
        <v>135</v>
      </c>
      <c r="D16" s="34">
        <v>6</v>
      </c>
      <c r="E16" s="31"/>
      <c r="F16" s="9"/>
      <c r="G16" s="9"/>
      <c r="H16" s="9"/>
      <c r="I16" s="9"/>
      <c r="J16" s="9"/>
      <c r="K16" s="9"/>
      <c r="L16" s="9"/>
      <c r="M16" s="9"/>
    </row>
    <row r="17" spans="1:13">
      <c r="A17" t="s">
        <v>42</v>
      </c>
      <c r="B17" s="34"/>
      <c r="D17" s="34"/>
      <c r="E17" s="31"/>
      <c r="F17" s="9"/>
      <c r="G17" s="9"/>
      <c r="H17" s="9"/>
      <c r="I17" s="9"/>
      <c r="J17" s="9"/>
      <c r="K17" s="9"/>
      <c r="L17" s="9"/>
      <c r="M17" s="9"/>
    </row>
    <row r="18" spans="1:13">
      <c r="A18" t="s">
        <v>43</v>
      </c>
      <c r="B18" s="34">
        <v>12</v>
      </c>
      <c r="C18" t="s">
        <v>136</v>
      </c>
      <c r="D18" s="34">
        <v>6</v>
      </c>
      <c r="E18" s="31"/>
      <c r="F18" s="9"/>
      <c r="G18" s="9"/>
      <c r="H18" s="9"/>
      <c r="I18" s="9"/>
      <c r="J18" s="9"/>
      <c r="K18" s="9"/>
      <c r="L18" s="9"/>
      <c r="M18" s="9"/>
    </row>
    <row r="19" spans="1:13">
      <c r="A19" t="s">
        <v>44</v>
      </c>
      <c r="B19" s="34"/>
      <c r="D19" s="34"/>
      <c r="E19" s="31"/>
      <c r="F19" s="9"/>
      <c r="G19" s="9"/>
      <c r="H19" s="9"/>
      <c r="I19" s="9"/>
      <c r="J19" s="9"/>
      <c r="K19" s="9"/>
      <c r="L19" s="9"/>
      <c r="M19" s="9"/>
    </row>
    <row r="20" spans="1:13">
      <c r="A20" t="s">
        <v>45</v>
      </c>
      <c r="B20" s="34">
        <v>12</v>
      </c>
      <c r="C20" t="s">
        <v>137</v>
      </c>
      <c r="D20" s="34">
        <v>6</v>
      </c>
      <c r="E20" s="33">
        <v>5</v>
      </c>
      <c r="F20" s="9"/>
      <c r="G20" s="9"/>
      <c r="H20" s="9"/>
      <c r="I20" s="9"/>
      <c r="J20" s="9"/>
      <c r="K20" s="9"/>
      <c r="L20" s="9"/>
      <c r="M20" s="9"/>
    </row>
    <row r="21" spans="1:13">
      <c r="A21" t="s">
        <v>46</v>
      </c>
      <c r="B21" s="34"/>
      <c r="D21" s="34"/>
      <c r="E21" s="33"/>
      <c r="F21" s="9"/>
      <c r="G21" s="9"/>
      <c r="H21" s="9"/>
      <c r="I21" s="9"/>
      <c r="J21" s="9"/>
      <c r="K21" s="9"/>
      <c r="L21" s="9"/>
      <c r="M21" s="9"/>
    </row>
    <row r="22" spans="1:13">
      <c r="A22" t="s">
        <v>47</v>
      </c>
      <c r="B22">
        <v>12</v>
      </c>
      <c r="E22" s="33"/>
      <c r="F22" s="9"/>
      <c r="G22" s="9"/>
      <c r="H22" s="9"/>
      <c r="I22" s="9"/>
      <c r="J22" s="9"/>
      <c r="K22" s="9"/>
      <c r="L22" s="9"/>
      <c r="M22" s="9"/>
    </row>
    <row r="23" spans="1:13">
      <c r="A23" t="s">
        <v>48</v>
      </c>
      <c r="B23" s="34">
        <v>12</v>
      </c>
      <c r="C23" t="s">
        <v>138</v>
      </c>
      <c r="D23" s="34">
        <v>12</v>
      </c>
      <c r="E23" s="33"/>
      <c r="F23" s="9"/>
      <c r="G23" s="9"/>
      <c r="H23" s="9"/>
      <c r="I23" s="9"/>
      <c r="J23" s="9"/>
      <c r="K23" s="9"/>
      <c r="L23" s="9"/>
      <c r="M23" s="9"/>
    </row>
    <row r="24" spans="1:13">
      <c r="A24" t="s">
        <v>49</v>
      </c>
      <c r="B24" s="34"/>
      <c r="C24" t="s">
        <v>139</v>
      </c>
      <c r="D24" s="34"/>
      <c r="E24" s="33"/>
      <c r="F24" s="9"/>
      <c r="G24" s="9"/>
      <c r="H24" s="9"/>
      <c r="I24" s="9"/>
      <c r="J24" s="9"/>
      <c r="K24" s="9"/>
      <c r="L24" s="9"/>
      <c r="M24" s="9"/>
    </row>
    <row r="25" spans="1:13">
      <c r="A25" t="s">
        <v>50</v>
      </c>
      <c r="B25" s="34">
        <v>12</v>
      </c>
      <c r="C25" t="s">
        <v>140</v>
      </c>
      <c r="D25" s="34">
        <v>6</v>
      </c>
      <c r="E25" s="33"/>
    </row>
    <row r="26" spans="1:13">
      <c r="A26" t="s">
        <v>51</v>
      </c>
      <c r="B26" s="34"/>
      <c r="D26" s="34"/>
      <c r="E26" s="33"/>
    </row>
    <row r="27" spans="1:13">
      <c r="A27" t="s">
        <v>52</v>
      </c>
      <c r="B27" s="34">
        <v>12</v>
      </c>
      <c r="C27" t="s">
        <v>141</v>
      </c>
      <c r="D27" s="34">
        <v>6</v>
      </c>
      <c r="E27" s="31">
        <v>10</v>
      </c>
    </row>
    <row r="28" spans="1:13">
      <c r="A28" t="s">
        <v>53</v>
      </c>
      <c r="B28" s="34"/>
      <c r="D28" s="34"/>
      <c r="E28" s="31"/>
    </row>
    <row r="29" spans="1:13">
      <c r="A29" t="s">
        <v>54</v>
      </c>
      <c r="B29" s="34">
        <v>12</v>
      </c>
      <c r="C29" t="s">
        <v>142</v>
      </c>
      <c r="D29" s="34">
        <v>6</v>
      </c>
      <c r="E29" s="31"/>
    </row>
    <row r="30" spans="1:13">
      <c r="A30" t="s">
        <v>55</v>
      </c>
      <c r="B30" s="34"/>
      <c r="D30" s="34"/>
      <c r="E30" s="31"/>
    </row>
    <row r="31" spans="1:13">
      <c r="A31" t="s">
        <v>56</v>
      </c>
      <c r="B31" s="34">
        <v>12</v>
      </c>
      <c r="C31" t="s">
        <v>143</v>
      </c>
      <c r="D31" s="34">
        <v>12</v>
      </c>
      <c r="E31" s="31"/>
    </row>
    <row r="32" spans="1:13">
      <c r="A32" t="s">
        <v>57</v>
      </c>
      <c r="B32" s="34"/>
      <c r="C32" t="s">
        <v>144</v>
      </c>
      <c r="D32" s="34"/>
      <c r="E32" s="31"/>
    </row>
    <row r="33" spans="1:5">
      <c r="A33" t="s">
        <v>58</v>
      </c>
      <c r="B33" s="34">
        <v>12</v>
      </c>
      <c r="D33" s="34">
        <v>6</v>
      </c>
      <c r="E33" s="31"/>
    </row>
    <row r="34" spans="1:5">
      <c r="A34" t="s">
        <v>59</v>
      </c>
      <c r="B34" s="34"/>
      <c r="C34" t="s">
        <v>145</v>
      </c>
      <c r="D34" s="34"/>
      <c r="E34" s="31"/>
    </row>
    <row r="35" spans="1:5">
      <c r="A35" t="s">
        <v>60</v>
      </c>
      <c r="B35" s="34">
        <v>12</v>
      </c>
      <c r="D35" s="34">
        <v>6</v>
      </c>
      <c r="E35" s="31"/>
    </row>
    <row r="36" spans="1:5">
      <c r="A36" t="s">
        <v>61</v>
      </c>
      <c r="B36" s="34"/>
      <c r="C36" t="s">
        <v>146</v>
      </c>
      <c r="D36" s="34"/>
      <c r="E36" s="31"/>
    </row>
    <row r="37" spans="1:5">
      <c r="A37" t="s">
        <v>62</v>
      </c>
      <c r="B37" s="34">
        <v>12</v>
      </c>
      <c r="D37" s="34">
        <v>6</v>
      </c>
      <c r="E37" s="31"/>
    </row>
    <row r="38" spans="1:5">
      <c r="A38" t="s">
        <v>63</v>
      </c>
      <c r="B38" s="34"/>
      <c r="C38" t="s">
        <v>147</v>
      </c>
      <c r="D38" s="34"/>
      <c r="E38" s="31"/>
    </row>
    <row r="39" spans="1:5">
      <c r="A39" t="s">
        <v>64</v>
      </c>
      <c r="B39" s="34">
        <v>12</v>
      </c>
      <c r="D39" s="34">
        <v>6</v>
      </c>
      <c r="E39" s="31"/>
    </row>
    <row r="40" spans="1:5">
      <c r="A40" t="s">
        <v>65</v>
      </c>
      <c r="B40" s="34"/>
      <c r="C40" t="s">
        <v>148</v>
      </c>
      <c r="D40" s="34"/>
      <c r="E40" s="31"/>
    </row>
    <row r="41" spans="1:5">
      <c r="A41" t="s">
        <v>66</v>
      </c>
      <c r="B41">
        <v>12</v>
      </c>
      <c r="E41" s="31"/>
    </row>
    <row r="42" spans="1:5">
      <c r="A42" t="s">
        <v>67</v>
      </c>
      <c r="B42" s="34">
        <v>12</v>
      </c>
      <c r="C42" t="s">
        <v>149</v>
      </c>
      <c r="D42" s="34">
        <v>6</v>
      </c>
      <c r="E42" s="31"/>
    </row>
    <row r="43" spans="1:5">
      <c r="A43" t="s">
        <v>68</v>
      </c>
      <c r="B43" s="34"/>
      <c r="D43" s="34"/>
    </row>
    <row r="44" spans="1:5">
      <c r="A44" t="s">
        <v>69</v>
      </c>
      <c r="B44" s="34">
        <v>12</v>
      </c>
      <c r="D44" s="34">
        <v>6</v>
      </c>
      <c r="E44" s="31">
        <v>5</v>
      </c>
    </row>
    <row r="45" spans="1:5">
      <c r="A45" t="s">
        <v>70</v>
      </c>
      <c r="B45" s="34"/>
      <c r="C45" t="s">
        <v>150</v>
      </c>
      <c r="D45" s="34"/>
      <c r="E45" s="31"/>
    </row>
    <row r="46" spans="1:5">
      <c r="A46" t="s">
        <v>71</v>
      </c>
      <c r="B46" s="34">
        <v>12</v>
      </c>
      <c r="C46" t="s">
        <v>151</v>
      </c>
      <c r="D46" s="34">
        <v>12</v>
      </c>
      <c r="E46" s="31"/>
    </row>
    <row r="47" spans="1:5">
      <c r="A47" t="s">
        <v>72</v>
      </c>
      <c r="B47" s="34"/>
      <c r="C47" t="s">
        <v>152</v>
      </c>
      <c r="D47" s="34"/>
      <c r="E47" s="31"/>
    </row>
    <row r="48" spans="1:5">
      <c r="A48" t="s">
        <v>73</v>
      </c>
      <c r="B48" s="34">
        <v>12</v>
      </c>
      <c r="D48" s="34">
        <v>6</v>
      </c>
      <c r="E48" s="31"/>
    </row>
    <row r="49" spans="1:5">
      <c r="A49" t="s">
        <v>74</v>
      </c>
      <c r="B49" s="34"/>
      <c r="C49" t="s">
        <v>153</v>
      </c>
      <c r="D49" s="34"/>
      <c r="E49" s="31"/>
    </row>
    <row r="50" spans="1:5">
      <c r="A50" t="s">
        <v>75</v>
      </c>
      <c r="B50" s="34">
        <v>12</v>
      </c>
      <c r="C50" t="s">
        <v>154</v>
      </c>
      <c r="D50" s="34">
        <v>6</v>
      </c>
      <c r="E50" s="32">
        <v>3</v>
      </c>
    </row>
    <row r="51" spans="1:5">
      <c r="A51" t="s">
        <v>76</v>
      </c>
      <c r="B51" s="34"/>
      <c r="D51" s="34"/>
      <c r="E51" s="32"/>
    </row>
    <row r="52" spans="1:5">
      <c r="A52" t="s">
        <v>77</v>
      </c>
      <c r="B52" s="34">
        <v>12</v>
      </c>
      <c r="C52" t="s">
        <v>155</v>
      </c>
      <c r="D52" s="34">
        <v>6</v>
      </c>
      <c r="E52" s="32">
        <v>3</v>
      </c>
    </row>
    <row r="53" spans="1:5">
      <c r="A53" t="s">
        <v>78</v>
      </c>
      <c r="B53" s="34"/>
      <c r="D53" s="34"/>
      <c r="E53" s="32"/>
    </row>
    <row r="54" spans="1:5">
      <c r="A54" t="s">
        <v>79</v>
      </c>
      <c r="B54" s="34">
        <v>12</v>
      </c>
    </row>
    <row r="55" spans="1:5">
      <c r="A55" t="s">
        <v>80</v>
      </c>
      <c r="B55" s="34"/>
    </row>
    <row r="56" spans="1:5">
      <c r="A56" t="s">
        <v>81</v>
      </c>
      <c r="B56" s="34">
        <v>12</v>
      </c>
    </row>
    <row r="57" spans="1:5">
      <c r="A57" t="s">
        <v>82</v>
      </c>
      <c r="B57" s="34"/>
    </row>
    <row r="58" spans="1:5">
      <c r="A58" t="s">
        <v>83</v>
      </c>
      <c r="B58" s="34">
        <v>12</v>
      </c>
    </row>
    <row r="59" spans="1:5">
      <c r="A59" t="s">
        <v>84</v>
      </c>
      <c r="B59" s="34"/>
    </row>
    <row r="60" spans="1:5">
      <c r="A60" t="s">
        <v>85</v>
      </c>
      <c r="B60">
        <v>12</v>
      </c>
    </row>
    <row r="61" spans="1:5">
      <c r="A61" s="1" t="s">
        <v>21</v>
      </c>
      <c r="B61">
        <v>20</v>
      </c>
      <c r="C61" s="1" t="s">
        <v>163</v>
      </c>
      <c r="D61" s="31">
        <v>20</v>
      </c>
      <c r="E61" s="31">
        <v>5</v>
      </c>
    </row>
    <row r="62" spans="1:5">
      <c r="A62" s="1" t="s">
        <v>1</v>
      </c>
      <c r="B62">
        <v>20</v>
      </c>
      <c r="C62" s="1" t="s">
        <v>157</v>
      </c>
      <c r="D62" s="31"/>
      <c r="E62" s="31"/>
    </row>
    <row r="63" spans="1:5">
      <c r="A63" s="1" t="s">
        <v>2</v>
      </c>
      <c r="B63">
        <v>20</v>
      </c>
      <c r="C63" s="1" t="s">
        <v>158</v>
      </c>
      <c r="D63" s="31"/>
      <c r="E63" s="31"/>
    </row>
    <row r="64" spans="1:5">
      <c r="A64" s="1" t="s">
        <v>3</v>
      </c>
      <c r="B64">
        <v>20</v>
      </c>
      <c r="C64" s="1" t="s">
        <v>159</v>
      </c>
      <c r="D64" s="31"/>
      <c r="E64" s="31"/>
    </row>
    <row r="65" spans="1:3">
      <c r="A65" s="1" t="s">
        <v>4</v>
      </c>
      <c r="B65">
        <v>20</v>
      </c>
      <c r="C65" s="1"/>
    </row>
    <row r="66" spans="1:3">
      <c r="A66" s="1" t="s">
        <v>22</v>
      </c>
      <c r="B66">
        <v>20</v>
      </c>
      <c r="C66" s="1"/>
    </row>
    <row r="67" spans="1:3">
      <c r="A67" s="1" t="s">
        <v>23</v>
      </c>
      <c r="B67">
        <v>20</v>
      </c>
      <c r="C67" s="1"/>
    </row>
    <row r="68" spans="1:3">
      <c r="A68" s="1" t="s">
        <v>5</v>
      </c>
      <c r="B68">
        <v>20</v>
      </c>
      <c r="C68" s="1"/>
    </row>
    <row r="69" spans="1:3">
      <c r="A69" s="1" t="s">
        <v>6</v>
      </c>
      <c r="B69">
        <v>20</v>
      </c>
      <c r="C69" s="1"/>
    </row>
    <row r="70" spans="1:3">
      <c r="A70" s="1" t="s">
        <v>7</v>
      </c>
      <c r="B70">
        <v>20</v>
      </c>
      <c r="C70" s="1"/>
    </row>
    <row r="71" spans="1:3">
      <c r="A71" s="1" t="s">
        <v>8</v>
      </c>
      <c r="B71">
        <v>20</v>
      </c>
      <c r="C71" s="1"/>
    </row>
    <row r="72" spans="1:3">
      <c r="A72" s="1" t="s">
        <v>24</v>
      </c>
      <c r="B72">
        <v>20</v>
      </c>
      <c r="C72" s="1"/>
    </row>
    <row r="73" spans="1:3">
      <c r="A73" s="1" t="s">
        <v>25</v>
      </c>
      <c r="B73">
        <v>20</v>
      </c>
      <c r="C73" s="1"/>
    </row>
    <row r="74" spans="1:3">
      <c r="A74" s="1" t="s">
        <v>9</v>
      </c>
      <c r="B74">
        <v>20</v>
      </c>
      <c r="C74" s="1"/>
    </row>
    <row r="75" spans="1:3">
      <c r="A75" s="1" t="s">
        <v>10</v>
      </c>
      <c r="B75">
        <v>20</v>
      </c>
      <c r="C75" s="1"/>
    </row>
    <row r="76" spans="1:3">
      <c r="A76" s="1" t="s">
        <v>11</v>
      </c>
      <c r="B76">
        <v>20</v>
      </c>
      <c r="C76" s="1"/>
    </row>
    <row r="77" spans="1:3">
      <c r="A77" s="1" t="s">
        <v>12</v>
      </c>
      <c r="B77">
        <v>20</v>
      </c>
      <c r="C77" s="1"/>
    </row>
    <row r="78" spans="1:3">
      <c r="A78" s="1" t="s">
        <v>26</v>
      </c>
      <c r="B78">
        <v>20</v>
      </c>
      <c r="C78" s="1"/>
    </row>
    <row r="79" spans="1:3">
      <c r="A79" s="1" t="s">
        <v>27</v>
      </c>
      <c r="B79">
        <v>20</v>
      </c>
      <c r="C79" s="1"/>
    </row>
    <row r="80" spans="1:3">
      <c r="A80" s="1" t="s">
        <v>13</v>
      </c>
      <c r="B80">
        <v>20</v>
      </c>
      <c r="C80" s="1"/>
    </row>
    <row r="81" spans="1:5">
      <c r="A81" s="1" t="s">
        <v>14</v>
      </c>
      <c r="B81">
        <v>20</v>
      </c>
      <c r="C81" s="1"/>
    </row>
    <row r="82" spans="1:5">
      <c r="A82" s="1" t="s">
        <v>15</v>
      </c>
      <c r="B82">
        <v>20</v>
      </c>
      <c r="C82" s="1"/>
    </row>
    <row r="83" spans="1:5">
      <c r="A83" s="1" t="s">
        <v>16</v>
      </c>
      <c r="B83">
        <v>20</v>
      </c>
      <c r="C83" s="1"/>
    </row>
    <row r="84" spans="1:5">
      <c r="A84" s="1" t="s">
        <v>28</v>
      </c>
      <c r="B84">
        <v>20</v>
      </c>
      <c r="C84" s="1"/>
    </row>
    <row r="85" spans="1:5">
      <c r="A85" t="s">
        <v>17</v>
      </c>
      <c r="B85">
        <v>20</v>
      </c>
      <c r="C85" t="s">
        <v>17</v>
      </c>
      <c r="D85" s="31">
        <v>20</v>
      </c>
      <c r="E85" s="31">
        <v>5</v>
      </c>
    </row>
    <row r="86" spans="1:5">
      <c r="A86" t="s">
        <v>18</v>
      </c>
      <c r="B86">
        <v>20</v>
      </c>
      <c r="C86" t="s">
        <v>18</v>
      </c>
      <c r="D86" s="31"/>
      <c r="E86" s="31"/>
    </row>
    <row r="87" spans="1:5">
      <c r="A87" t="s">
        <v>19</v>
      </c>
      <c r="B87">
        <v>20</v>
      </c>
      <c r="C87" t="s">
        <v>19</v>
      </c>
      <c r="D87" s="31"/>
      <c r="E87" s="31"/>
    </row>
    <row r="88" spans="1:5">
      <c r="A88" t="s">
        <v>20</v>
      </c>
      <c r="B88">
        <v>20</v>
      </c>
      <c r="C88" t="s">
        <v>20</v>
      </c>
      <c r="D88" s="31"/>
      <c r="E88" s="31"/>
    </row>
    <row r="89" spans="1:5">
      <c r="B89">
        <f>SUM(B3:B88)</f>
        <v>950</v>
      </c>
      <c r="D89">
        <f>SUM(D3:D88)</f>
        <v>238</v>
      </c>
      <c r="E89">
        <f>SUM(E3:E88)</f>
        <v>76</v>
      </c>
    </row>
  </sheetData>
  <mergeCells count="63">
    <mergeCell ref="D85:D88"/>
    <mergeCell ref="B39:B40"/>
    <mergeCell ref="B42:B43"/>
    <mergeCell ref="B44:B45"/>
    <mergeCell ref="B46:B47"/>
    <mergeCell ref="B48:B49"/>
    <mergeCell ref="B50:B51"/>
    <mergeCell ref="B52:B53"/>
    <mergeCell ref="B54:B55"/>
    <mergeCell ref="B56:B57"/>
    <mergeCell ref="B58:B59"/>
    <mergeCell ref="D61:D64"/>
    <mergeCell ref="D39:D40"/>
    <mergeCell ref="D42:D43"/>
    <mergeCell ref="D44:D45"/>
    <mergeCell ref="B37:B38"/>
    <mergeCell ref="B14:B15"/>
    <mergeCell ref="B16:B17"/>
    <mergeCell ref="B18:B19"/>
    <mergeCell ref="B20:B21"/>
    <mergeCell ref="B23:B24"/>
    <mergeCell ref="B25:B26"/>
    <mergeCell ref="B27:B28"/>
    <mergeCell ref="B29:B30"/>
    <mergeCell ref="B31:B32"/>
    <mergeCell ref="B33:B34"/>
    <mergeCell ref="B35:B36"/>
    <mergeCell ref="B4:B5"/>
    <mergeCell ref="B6:B7"/>
    <mergeCell ref="B8:B9"/>
    <mergeCell ref="B10:B11"/>
    <mergeCell ref="B12:B13"/>
    <mergeCell ref="D4:D5"/>
    <mergeCell ref="D6:D7"/>
    <mergeCell ref="D8:D9"/>
    <mergeCell ref="D10:D11"/>
    <mergeCell ref="D12:D13"/>
    <mergeCell ref="D14:D15"/>
    <mergeCell ref="D16:D17"/>
    <mergeCell ref="D18:D19"/>
    <mergeCell ref="D20:D21"/>
    <mergeCell ref="D23:D24"/>
    <mergeCell ref="D25:D26"/>
    <mergeCell ref="D27:D28"/>
    <mergeCell ref="D29:D30"/>
    <mergeCell ref="D31:D32"/>
    <mergeCell ref="D33:D34"/>
    <mergeCell ref="E61:E64"/>
    <mergeCell ref="A1:B1"/>
    <mergeCell ref="C1:D1"/>
    <mergeCell ref="E85:E88"/>
    <mergeCell ref="E4:E19"/>
    <mergeCell ref="E20:E26"/>
    <mergeCell ref="E27:E42"/>
    <mergeCell ref="E44:E49"/>
    <mergeCell ref="E50:E51"/>
    <mergeCell ref="E52:E53"/>
    <mergeCell ref="D46:D47"/>
    <mergeCell ref="D48:D49"/>
    <mergeCell ref="D50:D51"/>
    <mergeCell ref="D52:D53"/>
    <mergeCell ref="D35:D36"/>
    <mergeCell ref="D37:D38"/>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1"/>
  <sheetViews>
    <sheetView workbookViewId="0">
      <selection activeCell="E24" sqref="E24"/>
    </sheetView>
  </sheetViews>
  <sheetFormatPr baseColWidth="10" defaultColWidth="8.83203125" defaultRowHeight="17"/>
  <cols>
    <col min="1" max="1" width="23.83203125" bestFit="1" customWidth="1"/>
    <col min="10" max="10" width="12.1640625" customWidth="1"/>
    <col min="11" max="11" width="17.5" bestFit="1" customWidth="1"/>
  </cols>
  <sheetData>
    <row r="1" spans="1:11">
      <c r="A1" s="10" t="s">
        <v>121</v>
      </c>
      <c r="B1" s="35" t="s">
        <v>120</v>
      </c>
      <c r="C1" s="35"/>
      <c r="D1" s="35"/>
      <c r="E1" s="35"/>
      <c r="F1" s="35"/>
      <c r="G1" s="35"/>
      <c r="H1" s="35"/>
      <c r="I1" s="35"/>
      <c r="J1" s="36"/>
      <c r="K1" s="17" t="s">
        <v>123</v>
      </c>
    </row>
    <row r="2" spans="1:11">
      <c r="A2" s="3" t="s">
        <v>86</v>
      </c>
      <c r="B2" s="37" t="s">
        <v>88</v>
      </c>
      <c r="C2" s="37" t="s">
        <v>89</v>
      </c>
      <c r="D2" s="37" t="s">
        <v>90</v>
      </c>
      <c r="E2" s="37" t="s">
        <v>91</v>
      </c>
      <c r="F2" s="37" t="s">
        <v>92</v>
      </c>
      <c r="G2" s="37" t="s">
        <v>93</v>
      </c>
      <c r="H2" s="37" t="s">
        <v>94</v>
      </c>
      <c r="I2" s="37" t="s">
        <v>95</v>
      </c>
      <c r="J2" s="38" t="s">
        <v>96</v>
      </c>
      <c r="K2" s="41">
        <v>108</v>
      </c>
    </row>
    <row r="3" spans="1:11">
      <c r="A3" s="3" t="s">
        <v>87</v>
      </c>
      <c r="B3" s="37"/>
      <c r="C3" s="37"/>
      <c r="D3" s="37"/>
      <c r="E3" s="37"/>
      <c r="F3" s="37"/>
      <c r="G3" s="37"/>
      <c r="H3" s="37"/>
      <c r="I3" s="37"/>
      <c r="J3" s="38"/>
      <c r="K3" s="41"/>
    </row>
    <row r="4" spans="1:11">
      <c r="A4" s="3" t="s">
        <v>97</v>
      </c>
      <c r="B4" s="2" t="s">
        <v>98</v>
      </c>
      <c r="C4" s="2"/>
      <c r="D4" s="2"/>
      <c r="E4" s="2"/>
      <c r="F4" s="2"/>
      <c r="G4" s="2"/>
      <c r="H4" s="2"/>
      <c r="I4" s="2"/>
      <c r="J4" s="15"/>
      <c r="K4" s="4">
        <v>12</v>
      </c>
    </row>
    <row r="5" spans="1:11">
      <c r="A5" s="3" t="s">
        <v>99</v>
      </c>
      <c r="B5" s="37" t="s">
        <v>88</v>
      </c>
      <c r="C5" s="37" t="s">
        <v>89</v>
      </c>
      <c r="D5" s="37" t="s">
        <v>90</v>
      </c>
      <c r="E5" s="37" t="s">
        <v>91</v>
      </c>
      <c r="F5" s="37" t="s">
        <v>92</v>
      </c>
      <c r="G5" s="37" t="s">
        <v>93</v>
      </c>
      <c r="H5" s="37" t="s">
        <v>94</v>
      </c>
      <c r="I5" s="37" t="s">
        <v>95</v>
      </c>
      <c r="J5" s="38" t="s">
        <v>96</v>
      </c>
      <c r="K5" s="41">
        <v>108</v>
      </c>
    </row>
    <row r="6" spans="1:11">
      <c r="A6" s="3" t="s">
        <v>100</v>
      </c>
      <c r="B6" s="37"/>
      <c r="C6" s="37"/>
      <c r="D6" s="37"/>
      <c r="E6" s="37"/>
      <c r="F6" s="37"/>
      <c r="G6" s="37"/>
      <c r="H6" s="37"/>
      <c r="I6" s="37"/>
      <c r="J6" s="38"/>
      <c r="K6" s="41"/>
    </row>
    <row r="7" spans="1:11">
      <c r="A7" s="3" t="s">
        <v>101</v>
      </c>
      <c r="B7" s="2" t="s">
        <v>98</v>
      </c>
      <c r="C7" s="2"/>
      <c r="D7" s="2"/>
      <c r="E7" s="2"/>
      <c r="F7" s="2"/>
      <c r="G7" s="2"/>
      <c r="H7" s="2"/>
      <c r="I7" s="2"/>
      <c r="J7" s="15"/>
      <c r="K7" s="4">
        <v>12</v>
      </c>
    </row>
    <row r="8" spans="1:11">
      <c r="A8" s="3" t="s">
        <v>102</v>
      </c>
      <c r="B8" s="37" t="s">
        <v>88</v>
      </c>
      <c r="C8" s="37" t="s">
        <v>89</v>
      </c>
      <c r="D8" s="37" t="s">
        <v>90</v>
      </c>
      <c r="E8" s="37" t="s">
        <v>91</v>
      </c>
      <c r="F8" s="37" t="s">
        <v>92</v>
      </c>
      <c r="G8" s="37" t="s">
        <v>93</v>
      </c>
      <c r="H8" s="37" t="s">
        <v>94</v>
      </c>
      <c r="I8" s="37" t="s">
        <v>95</v>
      </c>
      <c r="J8" s="38" t="s">
        <v>96</v>
      </c>
      <c r="K8" s="41">
        <v>108</v>
      </c>
    </row>
    <row r="9" spans="1:11">
      <c r="A9" s="3" t="s">
        <v>103</v>
      </c>
      <c r="B9" s="37"/>
      <c r="C9" s="37"/>
      <c r="D9" s="37"/>
      <c r="E9" s="37"/>
      <c r="F9" s="37"/>
      <c r="G9" s="37"/>
      <c r="H9" s="37"/>
      <c r="I9" s="37"/>
      <c r="J9" s="38"/>
      <c r="K9" s="41"/>
    </row>
    <row r="10" spans="1:11">
      <c r="A10" s="3" t="s">
        <v>104</v>
      </c>
      <c r="B10" s="2" t="s">
        <v>98</v>
      </c>
      <c r="C10" s="2"/>
      <c r="D10" s="2"/>
      <c r="E10" s="2"/>
      <c r="F10" s="2"/>
      <c r="G10" s="2"/>
      <c r="H10" s="2"/>
      <c r="I10" s="2"/>
      <c r="J10" s="15"/>
      <c r="K10" s="4">
        <v>12</v>
      </c>
    </row>
    <row r="11" spans="1:11">
      <c r="A11" s="3" t="s">
        <v>105</v>
      </c>
      <c r="B11" s="2" t="s">
        <v>109</v>
      </c>
      <c r="C11" s="2" t="s">
        <v>110</v>
      </c>
      <c r="D11" s="2" t="s">
        <v>111</v>
      </c>
      <c r="E11" s="2" t="s">
        <v>112</v>
      </c>
      <c r="F11" s="2" t="s">
        <v>113</v>
      </c>
      <c r="G11" s="2" t="s">
        <v>114</v>
      </c>
      <c r="H11" s="2"/>
      <c r="I11" s="2"/>
      <c r="J11" s="15"/>
      <c r="K11" s="4">
        <v>120</v>
      </c>
    </row>
    <row r="12" spans="1:11">
      <c r="A12" s="3" t="s">
        <v>106</v>
      </c>
      <c r="B12" s="2" t="s">
        <v>109</v>
      </c>
      <c r="C12" s="2" t="s">
        <v>110</v>
      </c>
      <c r="D12" s="2" t="s">
        <v>111</v>
      </c>
      <c r="E12" s="2" t="s">
        <v>112</v>
      </c>
      <c r="F12" s="2" t="s">
        <v>113</v>
      </c>
      <c r="G12" s="2" t="s">
        <v>114</v>
      </c>
      <c r="H12" s="2"/>
      <c r="I12" s="2"/>
      <c r="J12" s="15"/>
      <c r="K12" s="4">
        <v>120</v>
      </c>
    </row>
    <row r="13" spans="1:11">
      <c r="A13" s="3" t="s">
        <v>107</v>
      </c>
      <c r="B13" s="2" t="s">
        <v>109</v>
      </c>
      <c r="C13" s="2" t="s">
        <v>110</v>
      </c>
      <c r="D13" s="2" t="s">
        <v>111</v>
      </c>
      <c r="E13" s="2" t="s">
        <v>112</v>
      </c>
      <c r="F13" s="2" t="s">
        <v>113</v>
      </c>
      <c r="G13" s="2" t="s">
        <v>114</v>
      </c>
      <c r="H13" s="2"/>
      <c r="I13" s="2"/>
      <c r="J13" s="15"/>
      <c r="K13" s="4">
        <v>120</v>
      </c>
    </row>
    <row r="14" spans="1:11">
      <c r="A14" s="3" t="s">
        <v>108</v>
      </c>
      <c r="B14" s="2" t="s">
        <v>109</v>
      </c>
      <c r="C14" s="2" t="s">
        <v>110</v>
      </c>
      <c r="D14" s="2" t="s">
        <v>111</v>
      </c>
      <c r="E14" s="2" t="s">
        <v>112</v>
      </c>
      <c r="F14" s="2" t="s">
        <v>113</v>
      </c>
      <c r="G14" s="2" t="s">
        <v>114</v>
      </c>
      <c r="H14" s="2"/>
      <c r="I14" s="2"/>
      <c r="J14" s="15"/>
      <c r="K14" s="4">
        <v>120</v>
      </c>
    </row>
    <row r="15" spans="1:11">
      <c r="A15" s="5" t="s">
        <v>116</v>
      </c>
      <c r="B15" s="2" t="s">
        <v>115</v>
      </c>
      <c r="C15" s="2"/>
      <c r="D15" s="2"/>
      <c r="E15" s="2"/>
      <c r="F15" s="2"/>
      <c r="G15" s="2"/>
      <c r="H15" s="2"/>
      <c r="I15" s="2"/>
      <c r="J15" s="15"/>
      <c r="K15" s="4">
        <v>20</v>
      </c>
    </row>
    <row r="16" spans="1:11">
      <c r="A16" s="5" t="s">
        <v>117</v>
      </c>
      <c r="B16" s="2" t="s">
        <v>115</v>
      </c>
      <c r="C16" s="2"/>
      <c r="D16" s="2"/>
      <c r="E16" s="2"/>
      <c r="F16" s="2"/>
      <c r="G16" s="2"/>
      <c r="H16" s="2"/>
      <c r="I16" s="2"/>
      <c r="J16" s="15"/>
      <c r="K16" s="4">
        <v>20</v>
      </c>
    </row>
    <row r="17" spans="1:11">
      <c r="A17" s="5" t="s">
        <v>118</v>
      </c>
      <c r="B17" s="2" t="s">
        <v>115</v>
      </c>
      <c r="C17" s="2"/>
      <c r="D17" s="2"/>
      <c r="E17" s="2"/>
      <c r="F17" s="2"/>
      <c r="G17" s="2"/>
      <c r="H17" s="2"/>
      <c r="I17" s="2"/>
      <c r="J17" s="15"/>
      <c r="K17" s="4">
        <v>20</v>
      </c>
    </row>
    <row r="18" spans="1:11" ht="18" thickBot="1">
      <c r="A18" s="6" t="s">
        <v>119</v>
      </c>
      <c r="B18" s="7" t="s">
        <v>115</v>
      </c>
      <c r="C18" s="7"/>
      <c r="D18" s="7"/>
      <c r="E18" s="7"/>
      <c r="F18" s="7"/>
      <c r="G18" s="7"/>
      <c r="H18" s="7"/>
      <c r="I18" s="11"/>
      <c r="J18" s="16"/>
      <c r="K18" s="8">
        <v>20</v>
      </c>
    </row>
    <row r="19" spans="1:11">
      <c r="I19" s="42" t="s">
        <v>124</v>
      </c>
      <c r="J19" s="42"/>
      <c r="K19" s="14">
        <f>SUM(K2:K18)</f>
        <v>920</v>
      </c>
    </row>
    <row r="20" spans="1:11">
      <c r="I20" s="39" t="s">
        <v>125</v>
      </c>
      <c r="J20" s="39"/>
      <c r="K20" s="13">
        <v>30</v>
      </c>
    </row>
    <row r="21" spans="1:11">
      <c r="I21" s="40" t="s">
        <v>126</v>
      </c>
      <c r="J21" s="40"/>
      <c r="K21" s="12">
        <f>K19+K20</f>
        <v>950</v>
      </c>
    </row>
  </sheetData>
  <mergeCells count="34">
    <mergeCell ref="I20:J20"/>
    <mergeCell ref="I21:J21"/>
    <mergeCell ref="I8:I9"/>
    <mergeCell ref="J8:J9"/>
    <mergeCell ref="K2:K3"/>
    <mergeCell ref="K5:K6"/>
    <mergeCell ref="K8:K9"/>
    <mergeCell ref="I19:J19"/>
    <mergeCell ref="H5:H6"/>
    <mergeCell ref="I5:I6"/>
    <mergeCell ref="J5:J6"/>
    <mergeCell ref="B8:B9"/>
    <mergeCell ref="C8:C9"/>
    <mergeCell ref="D8:D9"/>
    <mergeCell ref="E8:E9"/>
    <mergeCell ref="F8:F9"/>
    <mergeCell ref="G8:G9"/>
    <mergeCell ref="H8:H9"/>
    <mergeCell ref="B5:B6"/>
    <mergeCell ref="C5:C6"/>
    <mergeCell ref="D5:D6"/>
    <mergeCell ref="E5:E6"/>
    <mergeCell ref="F5:F6"/>
    <mergeCell ref="G5:G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99"/>
  <sheetViews>
    <sheetView topLeftCell="A19" workbookViewId="0">
      <selection activeCell="A78" sqref="A78"/>
    </sheetView>
  </sheetViews>
  <sheetFormatPr baseColWidth="10" defaultColWidth="8.83203125" defaultRowHeight="17"/>
  <cols>
    <col min="1" max="1" width="50.5" customWidth="1"/>
    <col min="2" max="2" width="13.5" customWidth="1"/>
  </cols>
  <sheetData>
    <row r="1" spans="1:2">
      <c r="A1" t="s">
        <v>0</v>
      </c>
      <c r="B1">
        <v>30</v>
      </c>
    </row>
    <row r="2" spans="1:2">
      <c r="A2" s="24" t="s">
        <v>164</v>
      </c>
      <c r="B2" s="44"/>
    </row>
    <row r="3" spans="1:2">
      <c r="A3" s="25" t="s">
        <v>165</v>
      </c>
      <c r="B3" s="44"/>
    </row>
    <row r="4" spans="1:2">
      <c r="A4" t="s">
        <v>166</v>
      </c>
      <c r="B4" s="34">
        <v>12</v>
      </c>
    </row>
    <row r="5" spans="1:2">
      <c r="B5" s="34"/>
    </row>
    <row r="6" spans="1:2">
      <c r="A6" t="s">
        <v>167</v>
      </c>
      <c r="B6" s="34">
        <v>12</v>
      </c>
    </row>
    <row r="7" spans="1:2">
      <c r="B7" s="34"/>
    </row>
    <row r="8" spans="1:2">
      <c r="A8" t="s">
        <v>168</v>
      </c>
      <c r="B8" s="34">
        <v>12</v>
      </c>
    </row>
    <row r="9" spans="1:2">
      <c r="A9" t="s">
        <v>169</v>
      </c>
      <c r="B9" s="34"/>
    </row>
    <row r="10" spans="1:2">
      <c r="A10" t="s">
        <v>170</v>
      </c>
      <c r="B10" s="34">
        <v>12</v>
      </c>
    </row>
    <row r="11" spans="1:2">
      <c r="B11" s="34"/>
    </row>
    <row r="12" spans="1:2">
      <c r="A12" t="s">
        <v>171</v>
      </c>
      <c r="B12" s="34">
        <v>12</v>
      </c>
    </row>
    <row r="13" spans="1:2">
      <c r="B13" s="34"/>
    </row>
    <row r="14" spans="1:2">
      <c r="A14" t="s">
        <v>172</v>
      </c>
      <c r="B14" s="34">
        <v>12</v>
      </c>
    </row>
    <row r="15" spans="1:2">
      <c r="B15" s="34"/>
    </row>
    <row r="16" spans="1:2">
      <c r="A16" t="s">
        <v>173</v>
      </c>
      <c r="B16" s="34">
        <v>12</v>
      </c>
    </row>
    <row r="17" spans="1:2">
      <c r="B17" s="34"/>
    </row>
    <row r="18" spans="1:2">
      <c r="A18" t="s">
        <v>174</v>
      </c>
      <c r="B18" s="34">
        <v>12</v>
      </c>
    </row>
    <row r="19" spans="1:2">
      <c r="B19" s="34"/>
    </row>
    <row r="20" spans="1:2">
      <c r="A20" t="s">
        <v>175</v>
      </c>
      <c r="B20">
        <v>12</v>
      </c>
    </row>
    <row r="21" spans="1:2">
      <c r="A21" t="s">
        <v>176</v>
      </c>
      <c r="B21" s="34">
        <v>12</v>
      </c>
    </row>
    <row r="22" spans="1:2">
      <c r="B22" s="34"/>
    </row>
    <row r="23" spans="1:2">
      <c r="A23" t="s">
        <v>177</v>
      </c>
      <c r="B23" s="34">
        <v>12</v>
      </c>
    </row>
    <row r="24" spans="1:2">
      <c r="A24" t="s">
        <v>178</v>
      </c>
      <c r="B24" s="34"/>
    </row>
    <row r="25" spans="1:2">
      <c r="A25" t="s">
        <v>179</v>
      </c>
      <c r="B25" s="34">
        <v>12</v>
      </c>
    </row>
    <row r="26" spans="1:2">
      <c r="A26" t="s">
        <v>180</v>
      </c>
      <c r="B26" s="34"/>
    </row>
    <row r="27" spans="1:2">
      <c r="A27" s="24" t="s">
        <v>181</v>
      </c>
      <c r="B27" s="44"/>
    </row>
    <row r="28" spans="1:2">
      <c r="A28" s="24" t="s">
        <v>182</v>
      </c>
      <c r="B28" s="44"/>
    </row>
    <row r="29" spans="1:2">
      <c r="A29" s="24" t="s">
        <v>183</v>
      </c>
      <c r="B29" s="44"/>
    </row>
    <row r="30" spans="1:2">
      <c r="A30" s="24" t="s">
        <v>184</v>
      </c>
      <c r="B30" s="44"/>
    </row>
    <row r="31" spans="1:2">
      <c r="A31" s="24" t="s">
        <v>185</v>
      </c>
      <c r="B31" s="44"/>
    </row>
    <row r="32" spans="1:2">
      <c r="A32" s="24" t="s">
        <v>186</v>
      </c>
      <c r="B32" s="44"/>
    </row>
    <row r="33" spans="1:2">
      <c r="A33" s="24" t="s">
        <v>187</v>
      </c>
      <c r="B33" s="44"/>
    </row>
    <row r="34" spans="1:2">
      <c r="A34" s="24" t="s">
        <v>188</v>
      </c>
      <c r="B34" s="44"/>
    </row>
    <row r="35" spans="1:2">
      <c r="A35" s="24" t="s">
        <v>189</v>
      </c>
      <c r="B35" s="44"/>
    </row>
    <row r="36" spans="1:2">
      <c r="A36" s="24" t="s">
        <v>190</v>
      </c>
      <c r="B36" s="44"/>
    </row>
    <row r="37" spans="1:2">
      <c r="A37" s="24" t="s">
        <v>191</v>
      </c>
      <c r="B37" s="44"/>
    </row>
    <row r="38" spans="1:2">
      <c r="A38" s="24" t="s">
        <v>192</v>
      </c>
      <c r="B38" s="44"/>
    </row>
    <row r="39" spans="1:2">
      <c r="A39" s="27" t="s">
        <v>193</v>
      </c>
      <c r="B39" s="28">
        <v>12</v>
      </c>
    </row>
    <row r="40" spans="1:2">
      <c r="A40" s="24" t="s">
        <v>194</v>
      </c>
      <c r="B40" s="25"/>
    </row>
    <row r="41" spans="1:2">
      <c r="A41" s="24" t="s">
        <v>195</v>
      </c>
      <c r="B41" s="44"/>
    </row>
    <row r="42" spans="1:2">
      <c r="A42" s="25" t="s">
        <v>196</v>
      </c>
      <c r="B42" s="44"/>
    </row>
    <row r="43" spans="1:2">
      <c r="A43" t="s">
        <v>197</v>
      </c>
      <c r="B43" s="34">
        <v>12</v>
      </c>
    </row>
    <row r="44" spans="1:2">
      <c r="B44" s="34"/>
    </row>
    <row r="45" spans="1:2">
      <c r="A45" t="s">
        <v>198</v>
      </c>
      <c r="B45" s="34">
        <v>12</v>
      </c>
    </row>
    <row r="46" spans="1:2">
      <c r="B46" s="34"/>
    </row>
    <row r="47" spans="1:2">
      <c r="A47" t="s">
        <v>199</v>
      </c>
      <c r="B47" s="34">
        <v>12</v>
      </c>
    </row>
    <row r="48" spans="1:2">
      <c r="A48" t="s">
        <v>200</v>
      </c>
      <c r="B48" s="34"/>
    </row>
    <row r="49" spans="1:2">
      <c r="A49" t="s">
        <v>201</v>
      </c>
      <c r="B49" s="34">
        <v>12</v>
      </c>
    </row>
    <row r="50" spans="1:2">
      <c r="B50" s="34"/>
    </row>
    <row r="51" spans="1:2">
      <c r="A51" t="s">
        <v>202</v>
      </c>
      <c r="B51" s="34">
        <v>12</v>
      </c>
    </row>
    <row r="52" spans="1:2">
      <c r="B52" s="34"/>
    </row>
    <row r="53" spans="1:2">
      <c r="A53" t="s">
        <v>203</v>
      </c>
      <c r="B53" s="34">
        <v>12</v>
      </c>
    </row>
    <row r="54" spans="1:2">
      <c r="B54" s="34"/>
    </row>
    <row r="55" spans="1:2">
      <c r="A55" t="s">
        <v>204</v>
      </c>
      <c r="B55" s="34">
        <v>12</v>
      </c>
    </row>
    <row r="56" spans="1:2">
      <c r="B56" s="34"/>
    </row>
    <row r="57" spans="1:2">
      <c r="A57" t="s">
        <v>205</v>
      </c>
      <c r="B57" s="34">
        <v>12</v>
      </c>
    </row>
    <row r="58" spans="1:2">
      <c r="B58" s="34"/>
    </row>
    <row r="59" spans="1:2">
      <c r="A59" t="s">
        <v>206</v>
      </c>
      <c r="B59">
        <v>12</v>
      </c>
    </row>
    <row r="60" spans="1:2">
      <c r="A60" t="s">
        <v>207</v>
      </c>
      <c r="B60" s="34">
        <v>12</v>
      </c>
    </row>
    <row r="61" spans="1:2">
      <c r="B61" s="34"/>
    </row>
    <row r="62" spans="1:2">
      <c r="A62" t="s">
        <v>208</v>
      </c>
      <c r="B62" s="34">
        <v>12</v>
      </c>
    </row>
    <row r="63" spans="1:2">
      <c r="A63" t="s">
        <v>209</v>
      </c>
      <c r="B63" s="34"/>
    </row>
    <row r="64" spans="1:2">
      <c r="A64" t="s">
        <v>210</v>
      </c>
      <c r="B64" s="34">
        <v>12</v>
      </c>
    </row>
    <row r="65" spans="1:2">
      <c r="B65" s="34"/>
    </row>
    <row r="66" spans="1:2">
      <c r="A66" s="24" t="s">
        <v>211</v>
      </c>
      <c r="B66" s="44"/>
    </row>
    <row r="67" spans="1:2">
      <c r="A67" s="24" t="s">
        <v>212</v>
      </c>
      <c r="B67" s="44"/>
    </row>
    <row r="68" spans="1:2">
      <c r="A68" s="24" t="s">
        <v>213</v>
      </c>
      <c r="B68" s="44"/>
    </row>
    <row r="69" spans="1:2">
      <c r="A69" s="24" t="s">
        <v>214</v>
      </c>
      <c r="B69" s="44"/>
    </row>
    <row r="70" spans="1:2">
      <c r="A70" s="24" t="s">
        <v>215</v>
      </c>
      <c r="B70" s="44"/>
    </row>
    <row r="71" spans="1:2">
      <c r="A71" s="24" t="s">
        <v>216</v>
      </c>
      <c r="B71" s="44"/>
    </row>
    <row r="72" spans="1:2">
      <c r="A72" s="24" t="s">
        <v>217</v>
      </c>
      <c r="B72" s="44"/>
    </row>
    <row r="73" spans="1:2">
      <c r="A73" s="24" t="s">
        <v>218</v>
      </c>
      <c r="B73" s="44"/>
    </row>
    <row r="74" spans="1:2">
      <c r="A74" s="24" t="s">
        <v>219</v>
      </c>
      <c r="B74" s="44"/>
    </row>
    <row r="75" spans="1:2">
      <c r="A75" s="24" t="s">
        <v>220</v>
      </c>
      <c r="B75" s="44"/>
    </row>
    <row r="76" spans="1:2">
      <c r="A76" s="24" t="s">
        <v>221</v>
      </c>
      <c r="B76" s="44"/>
    </row>
    <row r="77" spans="1:2">
      <c r="A77" s="24" t="s">
        <v>222</v>
      </c>
      <c r="B77" s="44"/>
    </row>
    <row r="78" spans="1:2">
      <c r="A78" s="27" t="s">
        <v>223</v>
      </c>
      <c r="B78" s="28">
        <v>12</v>
      </c>
    </row>
    <row r="79" spans="1:2">
      <c r="A79" t="s">
        <v>1</v>
      </c>
      <c r="B79" s="43">
        <v>20</v>
      </c>
    </row>
    <row r="80" spans="1:2">
      <c r="A80" t="s">
        <v>5</v>
      </c>
      <c r="B80" s="43"/>
    </row>
    <row r="81" spans="1:2">
      <c r="A81" t="s">
        <v>9</v>
      </c>
      <c r="B81" s="43"/>
    </row>
    <row r="82" spans="1:2">
      <c r="A82" t="s">
        <v>13</v>
      </c>
      <c r="B82" s="43"/>
    </row>
    <row r="83" spans="1:2">
      <c r="A83" t="s">
        <v>2</v>
      </c>
      <c r="B83" s="43">
        <v>20</v>
      </c>
    </row>
    <row r="84" spans="1:2">
      <c r="A84" t="s">
        <v>6</v>
      </c>
      <c r="B84" s="43"/>
    </row>
    <row r="85" spans="1:2">
      <c r="A85" t="s">
        <v>10</v>
      </c>
      <c r="B85" s="43"/>
    </row>
    <row r="86" spans="1:2">
      <c r="A86" t="s">
        <v>14</v>
      </c>
      <c r="B86" s="43"/>
    </row>
    <row r="87" spans="1:2">
      <c r="A87" t="s">
        <v>3</v>
      </c>
      <c r="B87" s="43">
        <v>20</v>
      </c>
    </row>
    <row r="88" spans="1:2">
      <c r="A88" t="s">
        <v>7</v>
      </c>
      <c r="B88" s="43"/>
    </row>
    <row r="89" spans="1:2">
      <c r="A89" t="s">
        <v>11</v>
      </c>
      <c r="B89" s="43"/>
    </row>
    <row r="90" spans="1:2">
      <c r="A90" t="s">
        <v>15</v>
      </c>
      <c r="B90" s="43"/>
    </row>
    <row r="91" spans="1:2">
      <c r="A91" t="s">
        <v>4</v>
      </c>
      <c r="B91" s="43">
        <v>20</v>
      </c>
    </row>
    <row r="92" spans="1:2">
      <c r="A92" t="s">
        <v>8</v>
      </c>
      <c r="B92" s="43"/>
    </row>
    <row r="93" spans="1:2">
      <c r="A93" t="s">
        <v>12</v>
      </c>
      <c r="B93" s="43"/>
    </row>
    <row r="94" spans="1:2">
      <c r="A94" t="s">
        <v>16</v>
      </c>
      <c r="B94" s="43"/>
    </row>
    <row r="95" spans="1:2">
      <c r="A95" t="s">
        <v>17</v>
      </c>
      <c r="B95" s="43">
        <v>20</v>
      </c>
    </row>
    <row r="96" spans="1:2">
      <c r="A96" t="s">
        <v>18</v>
      </c>
      <c r="B96" s="43"/>
    </row>
    <row r="97" spans="1:2">
      <c r="A97" t="s">
        <v>19</v>
      </c>
      <c r="B97" s="43"/>
    </row>
    <row r="98" spans="1:2">
      <c r="A98" t="s">
        <v>20</v>
      </c>
      <c r="B98" s="43"/>
    </row>
    <row r="99" spans="1:2">
      <c r="B99">
        <f>SUM(B1:B98)</f>
        <v>442</v>
      </c>
    </row>
  </sheetData>
  <mergeCells count="41">
    <mergeCell ref="B25:B26"/>
    <mergeCell ref="B2:B3"/>
    <mergeCell ref="B4:B5"/>
    <mergeCell ref="B6:B7"/>
    <mergeCell ref="B8:B9"/>
    <mergeCell ref="B10:B11"/>
    <mergeCell ref="B12:B13"/>
    <mergeCell ref="B14:B15"/>
    <mergeCell ref="B16:B17"/>
    <mergeCell ref="B18:B19"/>
    <mergeCell ref="B21:B22"/>
    <mergeCell ref="B23:B24"/>
    <mergeCell ref="B51:B52"/>
    <mergeCell ref="B27:B28"/>
    <mergeCell ref="B29:B30"/>
    <mergeCell ref="B31:B32"/>
    <mergeCell ref="B33:B34"/>
    <mergeCell ref="B35:B36"/>
    <mergeCell ref="B37:B38"/>
    <mergeCell ref="B41:B42"/>
    <mergeCell ref="B43:B44"/>
    <mergeCell ref="B45:B46"/>
    <mergeCell ref="B47:B48"/>
    <mergeCell ref="B49:B50"/>
    <mergeCell ref="B76:B77"/>
    <mergeCell ref="B53:B54"/>
    <mergeCell ref="B55:B56"/>
    <mergeCell ref="B57:B58"/>
    <mergeCell ref="B60:B61"/>
    <mergeCell ref="B62:B63"/>
    <mergeCell ref="B64:B65"/>
    <mergeCell ref="B66:B67"/>
    <mergeCell ref="B68:B69"/>
    <mergeCell ref="B70:B71"/>
    <mergeCell ref="B72:B73"/>
    <mergeCell ref="B74:B75"/>
    <mergeCell ref="B79:B82"/>
    <mergeCell ref="B83:B86"/>
    <mergeCell ref="B87:B90"/>
    <mergeCell ref="B91:B94"/>
    <mergeCell ref="B95:B98"/>
  </mergeCells>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0"/>
  <sheetViews>
    <sheetView workbookViewId="0">
      <selection activeCell="C2" sqref="C2:C3"/>
    </sheetView>
  </sheetViews>
  <sheetFormatPr baseColWidth="10" defaultColWidth="8.83203125" defaultRowHeight="17"/>
  <cols>
    <col min="1" max="1" width="39.5" bestFit="1" customWidth="1"/>
    <col min="10" max="10" width="12.1640625" customWidth="1"/>
    <col min="11" max="11" width="17.5" bestFit="1" customWidth="1"/>
  </cols>
  <sheetData>
    <row r="1" spans="1:11">
      <c r="A1" s="10" t="s">
        <v>121</v>
      </c>
      <c r="B1" s="35" t="s">
        <v>120</v>
      </c>
      <c r="C1" s="35"/>
      <c r="D1" s="35"/>
      <c r="E1" s="35"/>
      <c r="F1" s="35"/>
      <c r="G1" s="35"/>
      <c r="H1" s="35"/>
      <c r="I1" s="35"/>
      <c r="J1" s="36"/>
      <c r="K1" s="17" t="s">
        <v>123</v>
      </c>
    </row>
    <row r="2" spans="1:11">
      <c r="A2" s="3" t="s">
        <v>224</v>
      </c>
      <c r="B2" s="37"/>
      <c r="C2" s="37" t="s">
        <v>89</v>
      </c>
      <c r="D2" s="37" t="s">
        <v>90</v>
      </c>
      <c r="E2" s="37" t="s">
        <v>91</v>
      </c>
      <c r="F2" s="37" t="s">
        <v>92</v>
      </c>
      <c r="G2" s="37" t="s">
        <v>93</v>
      </c>
      <c r="H2" s="37" t="s">
        <v>94</v>
      </c>
      <c r="I2" s="37" t="s">
        <v>95</v>
      </c>
      <c r="J2" s="38" t="s">
        <v>96</v>
      </c>
      <c r="K2" s="41">
        <f>(8*12)</f>
        <v>96</v>
      </c>
    </row>
    <row r="3" spans="1:11">
      <c r="A3" s="3"/>
      <c r="B3" s="37"/>
      <c r="C3" s="37"/>
      <c r="D3" s="37"/>
      <c r="E3" s="37"/>
      <c r="F3" s="37"/>
      <c r="G3" s="37"/>
      <c r="H3" s="37"/>
      <c r="I3" s="37"/>
      <c r="J3" s="38"/>
      <c r="K3" s="41"/>
    </row>
    <row r="4" spans="1:11">
      <c r="A4" s="3" t="s">
        <v>225</v>
      </c>
      <c r="B4" s="18"/>
      <c r="C4" s="18"/>
      <c r="D4" s="18"/>
      <c r="E4" s="18" t="s">
        <v>91</v>
      </c>
      <c r="F4" s="18"/>
      <c r="G4" s="18"/>
      <c r="H4" s="18"/>
      <c r="I4" s="18"/>
      <c r="J4" s="19"/>
      <c r="K4" s="21"/>
    </row>
    <row r="5" spans="1:11">
      <c r="A5" s="3" t="s">
        <v>226</v>
      </c>
      <c r="B5" s="37" t="s">
        <v>88</v>
      </c>
      <c r="C5" s="37" t="s">
        <v>89</v>
      </c>
      <c r="D5" s="37" t="s">
        <v>90</v>
      </c>
      <c r="E5" s="37"/>
      <c r="F5" s="37"/>
      <c r="G5" s="37"/>
      <c r="H5" s="37"/>
      <c r="I5" s="37"/>
      <c r="J5" s="38"/>
      <c r="K5" s="41">
        <f>(3*12)</f>
        <v>36</v>
      </c>
    </row>
    <row r="6" spans="1:11">
      <c r="A6" s="3"/>
      <c r="B6" s="37"/>
      <c r="C6" s="37"/>
      <c r="D6" s="37"/>
      <c r="E6" s="37"/>
      <c r="F6" s="37"/>
      <c r="G6" s="37"/>
      <c r="H6" s="37"/>
      <c r="I6" s="37"/>
      <c r="J6" s="38"/>
      <c r="K6" s="41"/>
    </row>
    <row r="7" spans="1:11">
      <c r="A7" s="3" t="s">
        <v>232</v>
      </c>
      <c r="B7" s="18"/>
      <c r="C7" s="18" t="s">
        <v>89</v>
      </c>
      <c r="D7" s="18"/>
      <c r="E7" s="18"/>
      <c r="F7" s="18"/>
      <c r="G7" s="18"/>
      <c r="H7" s="18"/>
      <c r="I7" s="18"/>
      <c r="J7" s="19"/>
      <c r="K7" s="21"/>
    </row>
    <row r="8" spans="1:11">
      <c r="A8" s="3" t="s">
        <v>227</v>
      </c>
      <c r="B8" s="37"/>
      <c r="C8" s="37" t="s">
        <v>89</v>
      </c>
      <c r="D8" s="37" t="s">
        <v>90</v>
      </c>
      <c r="E8" s="37" t="s">
        <v>91</v>
      </c>
      <c r="F8" s="37" t="s">
        <v>92</v>
      </c>
      <c r="G8" s="37" t="s">
        <v>93</v>
      </c>
      <c r="H8" s="37" t="s">
        <v>94</v>
      </c>
      <c r="I8" s="37" t="s">
        <v>95</v>
      </c>
      <c r="J8" s="38" t="s">
        <v>96</v>
      </c>
      <c r="K8" s="41">
        <f>(8*12)</f>
        <v>96</v>
      </c>
    </row>
    <row r="9" spans="1:11">
      <c r="A9" s="3"/>
      <c r="B9" s="37"/>
      <c r="C9" s="37"/>
      <c r="D9" s="37"/>
      <c r="E9" s="37"/>
      <c r="F9" s="37"/>
      <c r="G9" s="37"/>
      <c r="H9" s="37"/>
      <c r="I9" s="37"/>
      <c r="J9" s="38"/>
      <c r="K9" s="41"/>
    </row>
    <row r="10" spans="1:11">
      <c r="A10" s="3" t="s">
        <v>228</v>
      </c>
      <c r="B10" s="18"/>
      <c r="C10" s="18"/>
      <c r="D10" s="18"/>
      <c r="E10" s="18" t="s">
        <v>91</v>
      </c>
      <c r="F10" s="18"/>
      <c r="G10" s="18"/>
      <c r="H10" s="18"/>
      <c r="I10" s="18"/>
      <c r="J10" s="19"/>
      <c r="K10" s="21"/>
    </row>
    <row r="11" spans="1:11">
      <c r="A11" s="3" t="s">
        <v>229</v>
      </c>
      <c r="B11" s="37" t="s">
        <v>88</v>
      </c>
      <c r="C11" s="37" t="s">
        <v>89</v>
      </c>
      <c r="D11" s="37" t="s">
        <v>90</v>
      </c>
      <c r="E11" s="37"/>
      <c r="F11" s="37"/>
      <c r="G11" s="37"/>
      <c r="H11" s="37"/>
      <c r="I11" s="37"/>
      <c r="J11" s="38"/>
      <c r="K11" s="41">
        <f>(3*12)</f>
        <v>36</v>
      </c>
    </row>
    <row r="12" spans="1:11">
      <c r="A12" s="3"/>
      <c r="B12" s="37"/>
      <c r="C12" s="37"/>
      <c r="D12" s="37"/>
      <c r="E12" s="37"/>
      <c r="F12" s="37"/>
      <c r="G12" s="37"/>
      <c r="H12" s="37"/>
      <c r="I12" s="37"/>
      <c r="J12" s="38"/>
      <c r="K12" s="41"/>
    </row>
    <row r="13" spans="1:11">
      <c r="A13" s="3" t="s">
        <v>233</v>
      </c>
      <c r="B13" s="18"/>
      <c r="C13" s="18">
        <v>400</v>
      </c>
      <c r="D13" s="18"/>
      <c r="E13" s="18"/>
      <c r="F13" s="18"/>
      <c r="G13" s="18"/>
      <c r="H13" s="18"/>
      <c r="I13" s="18"/>
      <c r="J13" s="19"/>
      <c r="K13" s="21"/>
    </row>
    <row r="14" spans="1:11">
      <c r="A14" t="s">
        <v>175</v>
      </c>
      <c r="B14" s="18"/>
      <c r="C14" s="18"/>
      <c r="D14" s="18"/>
      <c r="E14" s="18"/>
      <c r="F14" s="18"/>
      <c r="G14" s="18"/>
      <c r="H14" s="18"/>
      <c r="I14" s="18"/>
      <c r="J14" s="19"/>
      <c r="K14" s="21">
        <v>12</v>
      </c>
    </row>
    <row r="15" spans="1:11">
      <c r="A15" s="27" t="s">
        <v>235</v>
      </c>
      <c r="B15" s="18"/>
      <c r="C15" s="18"/>
      <c r="D15" s="18"/>
      <c r="E15" s="18"/>
      <c r="F15" s="18"/>
      <c r="G15" s="18"/>
      <c r="H15" s="18"/>
      <c r="I15" s="18"/>
      <c r="J15" s="19"/>
      <c r="K15" s="21">
        <v>12</v>
      </c>
    </row>
    <row r="16" spans="1:11">
      <c r="A16" t="s">
        <v>234</v>
      </c>
      <c r="B16" s="18"/>
      <c r="C16" s="18"/>
      <c r="D16" s="18"/>
      <c r="E16" s="18"/>
      <c r="F16" s="18"/>
      <c r="G16" s="18"/>
      <c r="H16" s="18"/>
      <c r="I16" s="18"/>
      <c r="J16" s="19"/>
      <c r="K16" s="21">
        <v>12</v>
      </c>
    </row>
    <row r="17" spans="1:11">
      <c r="A17" s="27" t="s">
        <v>223</v>
      </c>
      <c r="B17" s="18"/>
      <c r="C17" s="18"/>
      <c r="D17" s="18"/>
      <c r="E17" s="18"/>
      <c r="F17" s="18"/>
      <c r="G17" s="18"/>
      <c r="H17" s="18"/>
      <c r="I17" s="18"/>
      <c r="J17" s="19"/>
      <c r="K17" s="21">
        <v>12</v>
      </c>
    </row>
    <row r="18" spans="1:11">
      <c r="A18" s="3" t="s">
        <v>230</v>
      </c>
      <c r="B18" s="18"/>
      <c r="C18" s="18" t="s">
        <v>110</v>
      </c>
      <c r="D18" s="18"/>
      <c r="E18" s="18"/>
      <c r="F18" s="18"/>
      <c r="G18" s="18"/>
      <c r="H18" s="18"/>
      <c r="I18" s="18"/>
      <c r="J18" s="19"/>
      <c r="K18" s="21">
        <v>20</v>
      </c>
    </row>
    <row r="19" spans="1:11">
      <c r="A19" s="3" t="s">
        <v>230</v>
      </c>
      <c r="B19" s="18"/>
      <c r="C19" s="18"/>
      <c r="D19" s="18" t="s">
        <v>111</v>
      </c>
      <c r="E19" s="18"/>
      <c r="F19" s="18"/>
      <c r="G19" s="18"/>
      <c r="H19" s="18"/>
      <c r="I19" s="18"/>
      <c r="J19" s="19"/>
      <c r="K19" s="21">
        <v>20</v>
      </c>
    </row>
    <row r="20" spans="1:11">
      <c r="A20" s="3" t="s">
        <v>230</v>
      </c>
      <c r="B20" s="18"/>
      <c r="C20" s="18"/>
      <c r="D20" s="18"/>
      <c r="E20" s="18" t="s">
        <v>112</v>
      </c>
      <c r="F20" s="18"/>
      <c r="G20" s="18"/>
      <c r="H20" s="18"/>
      <c r="I20" s="18"/>
      <c r="J20" s="19"/>
      <c r="K20" s="21">
        <v>20</v>
      </c>
    </row>
    <row r="21" spans="1:11">
      <c r="A21" s="3" t="s">
        <v>230</v>
      </c>
      <c r="B21" s="18"/>
      <c r="C21" s="18"/>
      <c r="D21" s="18"/>
      <c r="E21" s="18"/>
      <c r="F21" s="18" t="s">
        <v>113</v>
      </c>
      <c r="G21" s="18"/>
      <c r="H21" s="18"/>
      <c r="I21" s="18"/>
      <c r="J21" s="19"/>
      <c r="K21" s="21">
        <v>20</v>
      </c>
    </row>
    <row r="22" spans="1:11" ht="18" thickBot="1">
      <c r="A22" s="6" t="s">
        <v>231</v>
      </c>
      <c r="B22" s="7" t="s">
        <v>115</v>
      </c>
      <c r="C22" s="7"/>
      <c r="D22" s="7"/>
      <c r="E22" s="7"/>
      <c r="F22" s="7"/>
      <c r="G22" s="7"/>
      <c r="H22" s="7"/>
      <c r="I22" s="7"/>
      <c r="J22" s="26"/>
      <c r="K22" s="8">
        <v>20</v>
      </c>
    </row>
    <row r="23" spans="1:11">
      <c r="I23" s="45" t="s">
        <v>124</v>
      </c>
      <c r="J23" s="45"/>
      <c r="K23" s="14">
        <f>SUM(K2:K22)</f>
        <v>412</v>
      </c>
    </row>
    <row r="24" spans="1:11">
      <c r="I24" s="39" t="s">
        <v>125</v>
      </c>
      <c r="J24" s="39"/>
      <c r="K24" s="13">
        <v>30</v>
      </c>
    </row>
    <row r="25" spans="1:11">
      <c r="I25" s="40" t="s">
        <v>126</v>
      </c>
      <c r="J25" s="40"/>
      <c r="K25" s="20">
        <f>K23+K24</f>
        <v>442</v>
      </c>
    </row>
    <row r="26" spans="1:11" ht="15.75" customHeight="1">
      <c r="A26" s="46" t="s">
        <v>274</v>
      </c>
      <c r="B26" s="47"/>
      <c r="C26" s="47"/>
      <c r="D26" s="47"/>
      <c r="E26" s="47"/>
      <c r="F26" s="47"/>
      <c r="G26" s="47"/>
      <c r="H26" s="47"/>
      <c r="I26" s="47"/>
      <c r="J26" s="47"/>
      <c r="K26" s="47"/>
    </row>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sheetData>
  <mergeCells count="45">
    <mergeCell ref="A26:K30"/>
    <mergeCell ref="B1:J1"/>
    <mergeCell ref="B2:B3"/>
    <mergeCell ref="C2:C3"/>
    <mergeCell ref="D2:D3"/>
    <mergeCell ref="E2:E3"/>
    <mergeCell ref="F2:F3"/>
    <mergeCell ref="G2:G3"/>
    <mergeCell ref="H2:H3"/>
    <mergeCell ref="I2:I3"/>
    <mergeCell ref="J2:J3"/>
    <mergeCell ref="K5:K6"/>
    <mergeCell ref="K2:K3"/>
    <mergeCell ref="B5:B6"/>
    <mergeCell ref="C5:C6"/>
    <mergeCell ref="D5:D6"/>
    <mergeCell ref="E5:E6"/>
    <mergeCell ref="F5:F6"/>
    <mergeCell ref="G5:G6"/>
    <mergeCell ref="H5:H6"/>
    <mergeCell ref="I5:I6"/>
    <mergeCell ref="J5:J6"/>
    <mergeCell ref="G11:G12"/>
    <mergeCell ref="I23:J23"/>
    <mergeCell ref="I24:J24"/>
    <mergeCell ref="I25:J25"/>
    <mergeCell ref="G8:G9"/>
    <mergeCell ref="H11:H12"/>
    <mergeCell ref="I11:I12"/>
    <mergeCell ref="J11:J12"/>
    <mergeCell ref="B8:B9"/>
    <mergeCell ref="C8:C9"/>
    <mergeCell ref="D8:D9"/>
    <mergeCell ref="E8:E9"/>
    <mergeCell ref="F8:F9"/>
    <mergeCell ref="B11:B12"/>
    <mergeCell ref="C11:C12"/>
    <mergeCell ref="D11:D12"/>
    <mergeCell ref="E11:E12"/>
    <mergeCell ref="F11:F12"/>
    <mergeCell ref="K11:K12"/>
    <mergeCell ref="H8:H9"/>
    <mergeCell ref="I8:I9"/>
    <mergeCell ref="J8:J9"/>
    <mergeCell ref="K8:K9"/>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0"/>
  <sheetViews>
    <sheetView workbookViewId="0">
      <selection activeCell="O22" sqref="O22"/>
    </sheetView>
  </sheetViews>
  <sheetFormatPr baseColWidth="10" defaultColWidth="8.83203125" defaultRowHeight="17"/>
  <cols>
    <col min="1" max="1" width="39.5" bestFit="1" customWidth="1"/>
    <col min="10" max="10" width="12.1640625" customWidth="1"/>
    <col min="11" max="11" width="17.5" bestFit="1" customWidth="1"/>
  </cols>
  <sheetData>
    <row r="1" spans="1:11">
      <c r="A1" s="10" t="s">
        <v>236</v>
      </c>
      <c r="B1" s="35" t="s">
        <v>237</v>
      </c>
      <c r="C1" s="35"/>
      <c r="D1" s="35"/>
      <c r="E1" s="35"/>
      <c r="F1" s="35"/>
      <c r="G1" s="35"/>
      <c r="H1" s="35"/>
      <c r="I1" s="35"/>
      <c r="J1" s="36"/>
      <c r="K1" s="48" t="s">
        <v>238</v>
      </c>
    </row>
    <row r="2" spans="1:11">
      <c r="A2" s="3" t="s">
        <v>239</v>
      </c>
      <c r="B2" s="37"/>
      <c r="C2" s="37" t="s">
        <v>240</v>
      </c>
      <c r="D2" s="37" t="s">
        <v>241</v>
      </c>
      <c r="E2" s="37" t="s">
        <v>91</v>
      </c>
      <c r="F2" s="37" t="s">
        <v>242</v>
      </c>
      <c r="G2" s="37" t="s">
        <v>243</v>
      </c>
      <c r="H2" s="37" t="s">
        <v>244</v>
      </c>
      <c r="I2" s="37" t="s">
        <v>245</v>
      </c>
      <c r="J2" s="38" t="s">
        <v>96</v>
      </c>
      <c r="K2" s="38">
        <f>(8*6)</f>
        <v>48</v>
      </c>
    </row>
    <row r="3" spans="1:11">
      <c r="A3" s="3"/>
      <c r="B3" s="37"/>
      <c r="C3" s="37"/>
      <c r="D3" s="37"/>
      <c r="E3" s="37"/>
      <c r="F3" s="37"/>
      <c r="G3" s="37"/>
      <c r="H3" s="37"/>
      <c r="I3" s="37"/>
      <c r="J3" s="38"/>
      <c r="K3" s="38"/>
    </row>
    <row r="4" spans="1:11">
      <c r="A4" s="3" t="s">
        <v>246</v>
      </c>
      <c r="B4" s="22"/>
      <c r="C4" s="22"/>
      <c r="D4" s="22"/>
      <c r="E4" s="22" t="s">
        <v>91</v>
      </c>
      <c r="F4" s="22"/>
      <c r="G4" s="22"/>
      <c r="H4" s="22"/>
      <c r="I4" s="22"/>
      <c r="J4" s="23"/>
      <c r="K4" s="30">
        <v>12</v>
      </c>
    </row>
    <row r="5" spans="1:11">
      <c r="A5" s="3" t="s">
        <v>247</v>
      </c>
      <c r="B5" s="37" t="s">
        <v>88</v>
      </c>
      <c r="C5" s="37" t="s">
        <v>248</v>
      </c>
      <c r="D5" s="37" t="s">
        <v>249</v>
      </c>
      <c r="E5" s="37"/>
      <c r="F5" s="37"/>
      <c r="G5" s="37"/>
      <c r="H5" s="37"/>
      <c r="I5" s="37"/>
      <c r="J5" s="38"/>
      <c r="K5" s="38">
        <v>20</v>
      </c>
    </row>
    <row r="6" spans="1:11">
      <c r="A6" s="3"/>
      <c r="B6" s="37"/>
      <c r="C6" s="37"/>
      <c r="D6" s="37"/>
      <c r="E6" s="37"/>
      <c r="F6" s="37"/>
      <c r="G6" s="37"/>
      <c r="H6" s="37"/>
      <c r="I6" s="37"/>
      <c r="J6" s="38"/>
      <c r="K6" s="38"/>
    </row>
    <row r="7" spans="1:11">
      <c r="A7" s="3" t="s">
        <v>250</v>
      </c>
      <c r="B7" s="22"/>
      <c r="C7" s="22" t="s">
        <v>251</v>
      </c>
      <c r="D7" s="22"/>
      <c r="E7" s="22"/>
      <c r="F7" s="22"/>
      <c r="G7" s="22"/>
      <c r="H7" s="22"/>
      <c r="I7" s="22"/>
      <c r="J7" s="23"/>
      <c r="K7" s="30">
        <v>12</v>
      </c>
    </row>
    <row r="8" spans="1:11">
      <c r="A8" s="3" t="s">
        <v>252</v>
      </c>
      <c r="B8" s="37"/>
      <c r="C8" s="37" t="s">
        <v>89</v>
      </c>
      <c r="D8" s="37" t="s">
        <v>90</v>
      </c>
      <c r="E8" s="37" t="s">
        <v>253</v>
      </c>
      <c r="F8" s="37" t="s">
        <v>92</v>
      </c>
      <c r="G8" s="37" t="s">
        <v>254</v>
      </c>
      <c r="H8" s="37" t="s">
        <v>255</v>
      </c>
      <c r="I8" s="37" t="s">
        <v>256</v>
      </c>
      <c r="J8" s="38" t="s">
        <v>257</v>
      </c>
      <c r="K8" s="38">
        <v>48</v>
      </c>
    </row>
    <row r="9" spans="1:11">
      <c r="A9" s="3"/>
      <c r="B9" s="37"/>
      <c r="C9" s="37"/>
      <c r="D9" s="37"/>
      <c r="E9" s="37"/>
      <c r="F9" s="37"/>
      <c r="G9" s="37"/>
      <c r="H9" s="37"/>
      <c r="I9" s="37"/>
      <c r="J9" s="38"/>
      <c r="K9" s="38"/>
    </row>
    <row r="10" spans="1:11">
      <c r="A10" s="3" t="s">
        <v>228</v>
      </c>
      <c r="B10" s="22"/>
      <c r="C10" s="22"/>
      <c r="D10" s="22"/>
      <c r="E10" s="22" t="s">
        <v>258</v>
      </c>
      <c r="F10" s="22"/>
      <c r="G10" s="22"/>
      <c r="H10" s="22"/>
      <c r="I10" s="22"/>
      <c r="J10" s="23"/>
      <c r="K10" s="30">
        <v>12</v>
      </c>
    </row>
    <row r="11" spans="1:11">
      <c r="A11" s="3" t="s">
        <v>259</v>
      </c>
      <c r="B11" s="37" t="s">
        <v>260</v>
      </c>
      <c r="C11" s="37" t="s">
        <v>240</v>
      </c>
      <c r="D11" s="37" t="s">
        <v>261</v>
      </c>
      <c r="E11" s="37"/>
      <c r="F11" s="37"/>
      <c r="G11" s="37"/>
      <c r="H11" s="37"/>
      <c r="I11" s="37"/>
      <c r="J11" s="38"/>
      <c r="K11" s="38">
        <v>20</v>
      </c>
    </row>
    <row r="12" spans="1:11">
      <c r="A12" s="3"/>
      <c r="B12" s="37"/>
      <c r="C12" s="37"/>
      <c r="D12" s="37"/>
      <c r="E12" s="37"/>
      <c r="F12" s="37"/>
      <c r="G12" s="37"/>
      <c r="H12" s="37"/>
      <c r="I12" s="37"/>
      <c r="J12" s="38"/>
      <c r="K12" s="38"/>
    </row>
    <row r="13" spans="1:11">
      <c r="A13" s="3" t="s">
        <v>233</v>
      </c>
      <c r="B13" s="22"/>
      <c r="C13" s="22">
        <v>400</v>
      </c>
      <c r="D13" s="22"/>
      <c r="E13" s="22"/>
      <c r="F13" s="22"/>
      <c r="G13" s="22"/>
      <c r="H13" s="22"/>
      <c r="I13" s="22"/>
      <c r="J13" s="23"/>
      <c r="K13" s="30">
        <v>12</v>
      </c>
    </row>
    <row r="14" spans="1:11">
      <c r="A14" t="s">
        <v>262</v>
      </c>
      <c r="B14" s="22"/>
      <c r="C14" s="22"/>
      <c r="D14" s="22"/>
      <c r="E14" s="22"/>
      <c r="F14" s="22"/>
      <c r="G14" s="22"/>
      <c r="H14" s="22"/>
      <c r="I14" s="22"/>
      <c r="J14" s="23"/>
      <c r="K14" s="30">
        <v>12</v>
      </c>
    </row>
    <row r="15" spans="1:11">
      <c r="A15" t="s">
        <v>263</v>
      </c>
      <c r="B15" s="22"/>
      <c r="C15" s="22"/>
      <c r="D15" s="22"/>
      <c r="E15" s="22"/>
      <c r="F15" s="22"/>
      <c r="G15" s="22"/>
      <c r="H15" s="22"/>
      <c r="I15" s="22"/>
      <c r="J15" s="23"/>
      <c r="K15" s="30">
        <v>12</v>
      </c>
    </row>
    <row r="16" spans="1:11">
      <c r="A16" s="27" t="s">
        <v>235</v>
      </c>
      <c r="B16" s="22"/>
      <c r="C16" s="22"/>
      <c r="D16" s="22"/>
      <c r="E16" s="22"/>
      <c r="F16" s="22"/>
      <c r="G16" s="22"/>
      <c r="H16" s="22"/>
      <c r="I16" s="22"/>
      <c r="J16" s="23"/>
      <c r="K16" s="30">
        <v>12</v>
      </c>
    </row>
    <row r="17" spans="1:11">
      <c r="A17" s="27" t="s">
        <v>264</v>
      </c>
      <c r="B17" s="22"/>
      <c r="C17" s="22"/>
      <c r="D17" s="22"/>
      <c r="E17" s="22"/>
      <c r="F17" s="22"/>
      <c r="G17" s="22"/>
      <c r="H17" s="22"/>
      <c r="I17" s="22"/>
      <c r="J17" s="23"/>
      <c r="K17" s="30">
        <v>12</v>
      </c>
    </row>
    <row r="18" spans="1:11">
      <c r="A18" s="3" t="s">
        <v>265</v>
      </c>
      <c r="B18" s="22"/>
      <c r="C18" s="22" t="s">
        <v>88</v>
      </c>
      <c r="D18" s="22"/>
      <c r="E18" s="22"/>
      <c r="F18" s="22"/>
      <c r="G18" s="22"/>
      <c r="H18" s="22"/>
      <c r="I18" s="22"/>
      <c r="J18" s="23"/>
      <c r="K18" s="30">
        <v>20</v>
      </c>
    </row>
    <row r="19" spans="1:11">
      <c r="A19" s="3" t="s">
        <v>266</v>
      </c>
      <c r="B19" s="22"/>
      <c r="C19" s="22"/>
      <c r="D19" s="22" t="s">
        <v>267</v>
      </c>
      <c r="E19" s="22"/>
      <c r="F19" s="22"/>
      <c r="G19" s="22"/>
      <c r="H19" s="22"/>
      <c r="I19" s="22"/>
      <c r="J19" s="23"/>
      <c r="K19" s="30">
        <v>20</v>
      </c>
    </row>
    <row r="20" spans="1:11">
      <c r="A20" s="3" t="s">
        <v>230</v>
      </c>
      <c r="B20" s="22"/>
      <c r="C20" s="22"/>
      <c r="D20" s="22"/>
      <c r="E20" s="22" t="s">
        <v>91</v>
      </c>
      <c r="F20" s="22"/>
      <c r="G20" s="22"/>
      <c r="H20" s="22"/>
      <c r="I20" s="22"/>
      <c r="J20" s="23"/>
      <c r="K20" s="30">
        <v>20</v>
      </c>
    </row>
    <row r="21" spans="1:11">
      <c r="A21" s="3" t="s">
        <v>266</v>
      </c>
      <c r="B21" s="22"/>
      <c r="C21" s="22"/>
      <c r="D21" s="22"/>
      <c r="E21" s="22"/>
      <c r="F21" s="22" t="s">
        <v>268</v>
      </c>
      <c r="G21" s="22"/>
      <c r="H21" s="22"/>
      <c r="I21" s="22"/>
      <c r="J21" s="23"/>
      <c r="K21" s="30">
        <v>20</v>
      </c>
    </row>
    <row r="22" spans="1:11" ht="18" thickBot="1">
      <c r="A22" s="6" t="s">
        <v>269</v>
      </c>
      <c r="B22" s="7" t="s">
        <v>91</v>
      </c>
      <c r="C22" s="7"/>
      <c r="D22" s="7"/>
      <c r="E22" s="7"/>
      <c r="F22" s="7"/>
      <c r="G22" s="7"/>
      <c r="H22" s="7"/>
      <c r="I22" s="7"/>
      <c r="J22" s="26"/>
      <c r="K22" s="26">
        <v>20</v>
      </c>
    </row>
    <row r="23" spans="1:11">
      <c r="I23" s="45" t="s">
        <v>270</v>
      </c>
      <c r="J23" s="45"/>
      <c r="K23" s="49">
        <f>SUM(K2:K22)</f>
        <v>332</v>
      </c>
    </row>
    <row r="24" spans="1:11">
      <c r="I24" s="39" t="s">
        <v>271</v>
      </c>
      <c r="J24" s="39"/>
      <c r="K24" s="50">
        <v>0</v>
      </c>
    </row>
    <row r="25" spans="1:11">
      <c r="I25" s="40" t="s">
        <v>272</v>
      </c>
      <c r="J25" s="40"/>
      <c r="K25" s="51">
        <f>K23+K24</f>
        <v>332</v>
      </c>
    </row>
    <row r="26" spans="1:11" ht="15" customHeight="1">
      <c r="A26" s="46" t="s">
        <v>273</v>
      </c>
      <c r="B26" s="47"/>
      <c r="C26" s="47"/>
      <c r="D26" s="47"/>
      <c r="E26" s="47"/>
      <c r="F26" s="47"/>
      <c r="G26" s="47"/>
      <c r="H26" s="47"/>
      <c r="I26" s="47"/>
      <c r="J26" s="47"/>
      <c r="K26" s="47"/>
    </row>
    <row r="27" spans="1:11">
      <c r="A27" s="47"/>
      <c r="B27" s="47"/>
      <c r="C27" s="47"/>
      <c r="D27" s="47"/>
      <c r="E27" s="47"/>
      <c r="F27" s="47"/>
      <c r="G27" s="47"/>
      <c r="H27" s="47"/>
      <c r="I27" s="47"/>
      <c r="J27" s="47"/>
      <c r="K27" s="47"/>
    </row>
    <row r="28" spans="1:11">
      <c r="A28" s="47"/>
      <c r="B28" s="47"/>
      <c r="C28" s="47"/>
      <c r="D28" s="47"/>
      <c r="E28" s="47"/>
      <c r="F28" s="47"/>
      <c r="G28" s="47"/>
      <c r="H28" s="47"/>
      <c r="I28" s="47"/>
      <c r="J28" s="47"/>
      <c r="K28" s="47"/>
    </row>
    <row r="29" spans="1:11">
      <c r="A29" s="47"/>
      <c r="B29" s="47"/>
      <c r="C29" s="47"/>
      <c r="D29" s="47"/>
      <c r="E29" s="47"/>
      <c r="F29" s="47"/>
      <c r="G29" s="47"/>
      <c r="H29" s="47"/>
      <c r="I29" s="47"/>
      <c r="J29" s="47"/>
      <c r="K29" s="47"/>
    </row>
    <row r="30" spans="1:11">
      <c r="A30" s="47"/>
      <c r="B30" s="47"/>
      <c r="C30" s="47"/>
      <c r="D30" s="47"/>
      <c r="E30" s="47"/>
      <c r="F30" s="47"/>
      <c r="G30" s="47"/>
      <c r="H30" s="47"/>
      <c r="I30" s="47"/>
      <c r="J30" s="47"/>
      <c r="K30" s="47"/>
    </row>
  </sheetData>
  <mergeCells count="45">
    <mergeCell ref="I23:J23"/>
    <mergeCell ref="I24:J24"/>
    <mergeCell ref="I25:J25"/>
    <mergeCell ref="A26:K30"/>
    <mergeCell ref="G11:G12"/>
    <mergeCell ref="H11:H12"/>
    <mergeCell ref="I11:I12"/>
    <mergeCell ref="J11:J12"/>
    <mergeCell ref="K11:K12"/>
    <mergeCell ref="B11:B12"/>
    <mergeCell ref="C11:C12"/>
    <mergeCell ref="D11:D12"/>
    <mergeCell ref="E11:E12"/>
    <mergeCell ref="F11:F12"/>
    <mergeCell ref="G8:G9"/>
    <mergeCell ref="H8:H9"/>
    <mergeCell ref="I8:I9"/>
    <mergeCell ref="J8:J9"/>
    <mergeCell ref="K8:K9"/>
    <mergeCell ref="B8:B9"/>
    <mergeCell ref="C8:C9"/>
    <mergeCell ref="D8:D9"/>
    <mergeCell ref="E8:E9"/>
    <mergeCell ref="F8:F9"/>
    <mergeCell ref="K2:K3"/>
    <mergeCell ref="B5:B6"/>
    <mergeCell ref="C5:C6"/>
    <mergeCell ref="D5:D6"/>
    <mergeCell ref="E5:E6"/>
    <mergeCell ref="F5:F6"/>
    <mergeCell ref="G5:G6"/>
    <mergeCell ref="H5:H6"/>
    <mergeCell ref="I5:I6"/>
    <mergeCell ref="J5:J6"/>
    <mergeCell ref="K5:K6"/>
    <mergeCell ref="B1:J1"/>
    <mergeCell ref="B2:B3"/>
    <mergeCell ref="C2:C3"/>
    <mergeCell ref="D2:D3"/>
    <mergeCell ref="E2:E3"/>
    <mergeCell ref="F2:F3"/>
    <mergeCell ref="G2:G3"/>
    <mergeCell ref="H2:H3"/>
    <mergeCell ref="I2:I3"/>
    <mergeCell ref="J2:J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DE186-0500-DD43-83BF-3CEA3D1B94D5}">
  <dimension ref="A1:M30"/>
  <sheetViews>
    <sheetView tabSelected="1" workbookViewId="0">
      <selection activeCell="M27" sqref="M27"/>
    </sheetView>
  </sheetViews>
  <sheetFormatPr baseColWidth="10" defaultColWidth="8.83203125" defaultRowHeight="17"/>
  <cols>
    <col min="1" max="1" width="39.5" bestFit="1" customWidth="1"/>
    <col min="10" max="10" width="12.1640625" customWidth="1"/>
    <col min="11" max="11" width="17.5" bestFit="1" customWidth="1"/>
    <col min="13" max="13" width="53.33203125" customWidth="1"/>
  </cols>
  <sheetData>
    <row r="1" spans="1:13" ht="18" thickBot="1">
      <c r="A1" s="10" t="s">
        <v>121</v>
      </c>
      <c r="B1" s="35" t="s">
        <v>120</v>
      </c>
      <c r="C1" s="35"/>
      <c r="D1" s="35"/>
      <c r="E1" s="35"/>
      <c r="F1" s="35"/>
      <c r="G1" s="35"/>
      <c r="H1" s="35"/>
      <c r="I1" s="35"/>
      <c r="J1" s="36"/>
      <c r="K1" s="48" t="s">
        <v>123</v>
      </c>
      <c r="L1" s="52" t="s">
        <v>275</v>
      </c>
      <c r="M1" s="59" t="s">
        <v>276</v>
      </c>
    </row>
    <row r="2" spans="1:13">
      <c r="A2" s="3" t="s">
        <v>224</v>
      </c>
      <c r="B2" s="37"/>
      <c r="C2" s="37" t="s">
        <v>89</v>
      </c>
      <c r="D2" s="37" t="s">
        <v>90</v>
      </c>
      <c r="E2" s="37" t="s">
        <v>91</v>
      </c>
      <c r="F2" s="37" t="s">
        <v>92</v>
      </c>
      <c r="G2" s="37" t="s">
        <v>93</v>
      </c>
      <c r="H2" s="37" t="s">
        <v>94</v>
      </c>
      <c r="I2" s="37" t="s">
        <v>95</v>
      </c>
      <c r="J2" s="38" t="s">
        <v>96</v>
      </c>
      <c r="K2" s="38">
        <f>(8*6)</f>
        <v>48</v>
      </c>
      <c r="L2" s="53">
        <v>10</v>
      </c>
      <c r="M2" s="60" t="s">
        <v>277</v>
      </c>
    </row>
    <row r="3" spans="1:13">
      <c r="A3" s="3"/>
      <c r="B3" s="37"/>
      <c r="C3" s="37"/>
      <c r="D3" s="37"/>
      <c r="E3" s="37"/>
      <c r="F3" s="37"/>
      <c r="G3" s="37"/>
      <c r="H3" s="37"/>
      <c r="I3" s="37"/>
      <c r="J3" s="38"/>
      <c r="K3" s="38"/>
      <c r="L3" s="54"/>
      <c r="M3" s="61"/>
    </row>
    <row r="4" spans="1:13">
      <c r="A4" s="3" t="s">
        <v>225</v>
      </c>
      <c r="B4" s="29"/>
      <c r="C4" s="29"/>
      <c r="D4" s="29"/>
      <c r="E4" s="29" t="s">
        <v>91</v>
      </c>
      <c r="F4" s="29"/>
      <c r="G4" s="29"/>
      <c r="H4" s="29"/>
      <c r="I4" s="29"/>
      <c r="J4" s="30"/>
      <c r="K4" s="30">
        <v>12</v>
      </c>
      <c r="L4" s="54"/>
      <c r="M4" s="62"/>
    </row>
    <row r="5" spans="1:13">
      <c r="A5" s="3" t="s">
        <v>226</v>
      </c>
      <c r="B5" s="37" t="s">
        <v>88</v>
      </c>
      <c r="C5" s="37" t="s">
        <v>89</v>
      </c>
      <c r="D5" s="37" t="s">
        <v>90</v>
      </c>
      <c r="E5" s="37"/>
      <c r="F5" s="37"/>
      <c r="G5" s="37"/>
      <c r="H5" s="37"/>
      <c r="I5" s="37"/>
      <c r="J5" s="38"/>
      <c r="K5" s="38">
        <v>20</v>
      </c>
      <c r="L5" s="54">
        <v>5</v>
      </c>
      <c r="M5" s="63" t="s">
        <v>278</v>
      </c>
    </row>
    <row r="6" spans="1:13">
      <c r="A6" s="3"/>
      <c r="B6" s="37"/>
      <c r="C6" s="37"/>
      <c r="D6" s="37"/>
      <c r="E6" s="37"/>
      <c r="F6" s="37"/>
      <c r="G6" s="37"/>
      <c r="H6" s="37"/>
      <c r="I6" s="37"/>
      <c r="J6" s="38"/>
      <c r="K6" s="38"/>
      <c r="L6" s="54"/>
      <c r="M6" s="61"/>
    </row>
    <row r="7" spans="1:13">
      <c r="A7" s="3" t="s">
        <v>232</v>
      </c>
      <c r="B7" s="29"/>
      <c r="C7" s="29" t="s">
        <v>89</v>
      </c>
      <c r="D7" s="29"/>
      <c r="E7" s="29"/>
      <c r="F7" s="29"/>
      <c r="G7" s="29"/>
      <c r="H7" s="29"/>
      <c r="I7" s="29"/>
      <c r="J7" s="30"/>
      <c r="K7" s="30">
        <v>12</v>
      </c>
      <c r="L7" s="54"/>
      <c r="M7" s="62"/>
    </row>
    <row r="8" spans="1:13">
      <c r="A8" s="3" t="s">
        <v>227</v>
      </c>
      <c r="B8" s="37"/>
      <c r="C8" s="37" t="s">
        <v>89</v>
      </c>
      <c r="D8" s="37" t="s">
        <v>90</v>
      </c>
      <c r="E8" s="37" t="s">
        <v>91</v>
      </c>
      <c r="F8" s="37" t="s">
        <v>92</v>
      </c>
      <c r="G8" s="37" t="s">
        <v>93</v>
      </c>
      <c r="H8" s="37" t="s">
        <v>94</v>
      </c>
      <c r="I8" s="37" t="s">
        <v>95</v>
      </c>
      <c r="J8" s="38" t="s">
        <v>96</v>
      </c>
      <c r="K8" s="38">
        <v>48</v>
      </c>
      <c r="L8" s="54">
        <v>10</v>
      </c>
      <c r="M8" s="63" t="s">
        <v>277</v>
      </c>
    </row>
    <row r="9" spans="1:13">
      <c r="A9" s="3"/>
      <c r="B9" s="37"/>
      <c r="C9" s="37"/>
      <c r="D9" s="37"/>
      <c r="E9" s="37"/>
      <c r="F9" s="37"/>
      <c r="G9" s="37"/>
      <c r="H9" s="37"/>
      <c r="I9" s="37"/>
      <c r="J9" s="38"/>
      <c r="K9" s="38"/>
      <c r="L9" s="54"/>
      <c r="M9" s="61"/>
    </row>
    <row r="10" spans="1:13">
      <c r="A10" s="3" t="s">
        <v>228</v>
      </c>
      <c r="B10" s="29"/>
      <c r="C10" s="29"/>
      <c r="D10" s="29"/>
      <c r="E10" s="29" t="s">
        <v>91</v>
      </c>
      <c r="F10" s="29"/>
      <c r="G10" s="29"/>
      <c r="H10" s="29"/>
      <c r="I10" s="29"/>
      <c r="J10" s="30"/>
      <c r="K10" s="30">
        <v>12</v>
      </c>
      <c r="L10" s="54"/>
      <c r="M10" s="62"/>
    </row>
    <row r="11" spans="1:13">
      <c r="A11" s="3" t="s">
        <v>229</v>
      </c>
      <c r="B11" s="37" t="s">
        <v>88</v>
      </c>
      <c r="C11" s="37" t="s">
        <v>89</v>
      </c>
      <c r="D11" s="37" t="s">
        <v>90</v>
      </c>
      <c r="E11" s="37"/>
      <c r="F11" s="37"/>
      <c r="G11" s="37"/>
      <c r="H11" s="37"/>
      <c r="I11" s="37"/>
      <c r="J11" s="38"/>
      <c r="K11" s="38">
        <v>20</v>
      </c>
      <c r="L11" s="54">
        <v>5</v>
      </c>
      <c r="M11" s="63" t="s">
        <v>278</v>
      </c>
    </row>
    <row r="12" spans="1:13">
      <c r="A12" s="3"/>
      <c r="B12" s="37"/>
      <c r="C12" s="37"/>
      <c r="D12" s="37"/>
      <c r="E12" s="37"/>
      <c r="F12" s="37"/>
      <c r="G12" s="37"/>
      <c r="H12" s="37"/>
      <c r="I12" s="37"/>
      <c r="J12" s="38"/>
      <c r="K12" s="38"/>
      <c r="L12" s="54"/>
      <c r="M12" s="61"/>
    </row>
    <row r="13" spans="1:13">
      <c r="A13" s="3" t="s">
        <v>233</v>
      </c>
      <c r="B13" s="29"/>
      <c r="C13" s="29">
        <v>400</v>
      </c>
      <c r="D13" s="29"/>
      <c r="E13" s="29"/>
      <c r="F13" s="29"/>
      <c r="G13" s="29"/>
      <c r="H13" s="29"/>
      <c r="I13" s="29"/>
      <c r="J13" s="30"/>
      <c r="K13" s="30">
        <v>12</v>
      </c>
      <c r="L13" s="54"/>
      <c r="M13" s="62"/>
    </row>
    <row r="14" spans="1:13">
      <c r="A14" t="s">
        <v>175</v>
      </c>
      <c r="B14" s="29"/>
      <c r="C14" s="29"/>
      <c r="D14" s="29"/>
      <c r="E14" s="29"/>
      <c r="F14" s="29"/>
      <c r="G14" s="29"/>
      <c r="H14" s="29"/>
      <c r="I14" s="29"/>
      <c r="J14" s="30"/>
      <c r="K14" s="30">
        <v>12</v>
      </c>
      <c r="L14" s="54">
        <v>3</v>
      </c>
      <c r="M14" s="63" t="s">
        <v>280</v>
      </c>
    </row>
    <row r="15" spans="1:13">
      <c r="A15" t="s">
        <v>234</v>
      </c>
      <c r="B15" s="29"/>
      <c r="C15" s="29"/>
      <c r="D15" s="29"/>
      <c r="E15" s="29"/>
      <c r="F15" s="29"/>
      <c r="G15" s="29"/>
      <c r="H15" s="29"/>
      <c r="I15" s="29"/>
      <c r="J15" s="30"/>
      <c r="K15" s="30">
        <v>12</v>
      </c>
      <c r="L15" s="54"/>
      <c r="M15" s="62"/>
    </row>
    <row r="16" spans="1:13">
      <c r="A16" s="27" t="s">
        <v>235</v>
      </c>
      <c r="B16" s="29"/>
      <c r="C16" s="29"/>
      <c r="D16" s="29"/>
      <c r="E16" s="29"/>
      <c r="F16" s="29"/>
      <c r="G16" s="29"/>
      <c r="H16" s="29"/>
      <c r="I16" s="29"/>
      <c r="J16" s="30"/>
      <c r="K16" s="30">
        <v>12</v>
      </c>
      <c r="L16" s="54">
        <v>3</v>
      </c>
      <c r="M16" s="63" t="s">
        <v>280</v>
      </c>
    </row>
    <row r="17" spans="1:13">
      <c r="A17" s="27" t="s">
        <v>223</v>
      </c>
      <c r="B17" s="29"/>
      <c r="C17" s="29"/>
      <c r="D17" s="29"/>
      <c r="E17" s="29"/>
      <c r="F17" s="29"/>
      <c r="G17" s="29"/>
      <c r="H17" s="29"/>
      <c r="I17" s="29"/>
      <c r="J17" s="30"/>
      <c r="K17" s="30">
        <v>12</v>
      </c>
      <c r="L17" s="54"/>
      <c r="M17" s="62"/>
    </row>
    <row r="18" spans="1:13">
      <c r="A18" s="3" t="s">
        <v>230</v>
      </c>
      <c r="B18" s="29"/>
      <c r="C18" s="29" t="s">
        <v>88</v>
      </c>
      <c r="D18" s="29"/>
      <c r="E18" s="29"/>
      <c r="F18" s="29"/>
      <c r="G18" s="29"/>
      <c r="H18" s="29"/>
      <c r="I18" s="29"/>
      <c r="J18" s="30"/>
      <c r="K18" s="30">
        <v>20</v>
      </c>
      <c r="L18" s="54">
        <v>5</v>
      </c>
      <c r="M18" s="63" t="s">
        <v>279</v>
      </c>
    </row>
    <row r="19" spans="1:13">
      <c r="A19" s="3" t="s">
        <v>230</v>
      </c>
      <c r="B19" s="29"/>
      <c r="C19" s="29"/>
      <c r="D19" s="29" t="s">
        <v>111</v>
      </c>
      <c r="E19" s="29"/>
      <c r="F19" s="29"/>
      <c r="G19" s="29"/>
      <c r="H19" s="29"/>
      <c r="I19" s="29"/>
      <c r="J19" s="30"/>
      <c r="K19" s="30">
        <v>20</v>
      </c>
      <c r="L19" s="54"/>
      <c r="M19" s="61"/>
    </row>
    <row r="20" spans="1:13">
      <c r="A20" s="3" t="s">
        <v>230</v>
      </c>
      <c r="B20" s="29"/>
      <c r="C20" s="29"/>
      <c r="D20" s="29"/>
      <c r="E20" s="29" t="s">
        <v>91</v>
      </c>
      <c r="F20" s="29"/>
      <c r="G20" s="29"/>
      <c r="H20" s="29"/>
      <c r="I20" s="29"/>
      <c r="J20" s="30"/>
      <c r="K20" s="30">
        <v>20</v>
      </c>
      <c r="L20" s="54"/>
      <c r="M20" s="61"/>
    </row>
    <row r="21" spans="1:13">
      <c r="A21" s="3" t="s">
        <v>230</v>
      </c>
      <c r="B21" s="29"/>
      <c r="C21" s="29"/>
      <c r="D21" s="29"/>
      <c r="E21" s="29"/>
      <c r="F21" s="29" t="s">
        <v>113</v>
      </c>
      <c r="G21" s="29"/>
      <c r="H21" s="29"/>
      <c r="I21" s="29"/>
      <c r="J21" s="30"/>
      <c r="K21" s="30">
        <v>20</v>
      </c>
      <c r="L21" s="54"/>
      <c r="M21" s="62"/>
    </row>
    <row r="22" spans="1:13" ht="18" thickBot="1">
      <c r="A22" s="6" t="s">
        <v>231</v>
      </c>
      <c r="B22" s="7" t="s">
        <v>91</v>
      </c>
      <c r="C22" s="7"/>
      <c r="D22" s="7"/>
      <c r="E22" s="7"/>
      <c r="F22" s="7"/>
      <c r="G22" s="7"/>
      <c r="H22" s="7"/>
      <c r="I22" s="7"/>
      <c r="J22" s="26"/>
      <c r="K22" s="26">
        <v>20</v>
      </c>
      <c r="L22" s="55">
        <v>3</v>
      </c>
      <c r="M22" s="58" t="s">
        <v>280</v>
      </c>
    </row>
    <row r="23" spans="1:13">
      <c r="I23" s="45" t="s">
        <v>124</v>
      </c>
      <c r="J23" s="45"/>
      <c r="K23" s="49">
        <f>SUM(K2:K22)</f>
        <v>332</v>
      </c>
      <c r="L23" s="56">
        <f>SUM(L2:L22)</f>
        <v>44</v>
      </c>
    </row>
    <row r="24" spans="1:13">
      <c r="I24" s="39" t="s">
        <v>125</v>
      </c>
      <c r="J24" s="39"/>
      <c r="K24" s="50">
        <v>0</v>
      </c>
      <c r="L24" s="57"/>
    </row>
    <row r="25" spans="1:13" ht="18" thickBot="1">
      <c r="I25" s="40" t="s">
        <v>126</v>
      </c>
      <c r="J25" s="40"/>
      <c r="K25" s="51">
        <f>K23+K24</f>
        <v>332</v>
      </c>
      <c r="L25" s="58">
        <v>44</v>
      </c>
    </row>
    <row r="26" spans="1:13" ht="15" customHeight="1">
      <c r="A26" s="46" t="s">
        <v>273</v>
      </c>
      <c r="B26" s="47"/>
      <c r="C26" s="47"/>
      <c r="D26" s="47"/>
      <c r="E26" s="47"/>
      <c r="F26" s="47"/>
      <c r="G26" s="47"/>
      <c r="H26" s="47"/>
      <c r="I26" s="47"/>
      <c r="J26" s="47"/>
      <c r="K26" s="47"/>
    </row>
    <row r="27" spans="1:13">
      <c r="A27" s="47"/>
      <c r="B27" s="47"/>
      <c r="C27" s="47"/>
      <c r="D27" s="47"/>
      <c r="E27" s="47"/>
      <c r="F27" s="47"/>
      <c r="G27" s="47"/>
      <c r="H27" s="47"/>
      <c r="I27" s="47"/>
      <c r="J27" s="47"/>
      <c r="K27" s="47"/>
    </row>
    <row r="28" spans="1:13">
      <c r="A28" s="47"/>
      <c r="B28" s="47"/>
      <c r="C28" s="47"/>
      <c r="D28" s="47"/>
      <c r="E28" s="47"/>
      <c r="F28" s="47"/>
      <c r="G28" s="47"/>
      <c r="H28" s="47"/>
      <c r="I28" s="47"/>
      <c r="J28" s="47"/>
      <c r="K28" s="47"/>
    </row>
    <row r="29" spans="1:13">
      <c r="A29" s="47"/>
      <c r="B29" s="47"/>
      <c r="C29" s="47"/>
      <c r="D29" s="47"/>
      <c r="E29" s="47"/>
      <c r="F29" s="47"/>
      <c r="G29" s="47"/>
      <c r="H29" s="47"/>
      <c r="I29" s="47"/>
      <c r="J29" s="47"/>
      <c r="K29" s="47"/>
    </row>
    <row r="30" spans="1:13">
      <c r="A30" s="47"/>
      <c r="B30" s="47"/>
      <c r="C30" s="47"/>
      <c r="D30" s="47"/>
      <c r="E30" s="47"/>
      <c r="F30" s="47"/>
      <c r="G30" s="47"/>
      <c r="H30" s="47"/>
      <c r="I30" s="47"/>
      <c r="J30" s="47"/>
      <c r="K30" s="47"/>
    </row>
  </sheetData>
  <mergeCells count="59">
    <mergeCell ref="L18:L21"/>
    <mergeCell ref="M18:M21"/>
    <mergeCell ref="I23:J23"/>
    <mergeCell ref="I24:J24"/>
    <mergeCell ref="I25:J25"/>
    <mergeCell ref="A26:K30"/>
    <mergeCell ref="K11:K12"/>
    <mergeCell ref="L11:L13"/>
    <mergeCell ref="M11:M13"/>
    <mergeCell ref="L14:L15"/>
    <mergeCell ref="M14:M15"/>
    <mergeCell ref="L16:L17"/>
    <mergeCell ref="M16:M17"/>
    <mergeCell ref="M8:M10"/>
    <mergeCell ref="B11:B12"/>
    <mergeCell ref="C11:C12"/>
    <mergeCell ref="D11:D12"/>
    <mergeCell ref="E11:E12"/>
    <mergeCell ref="F11:F12"/>
    <mergeCell ref="G11:G12"/>
    <mergeCell ref="H11:H12"/>
    <mergeCell ref="I11:I12"/>
    <mergeCell ref="J11:J12"/>
    <mergeCell ref="G8:G9"/>
    <mergeCell ref="H8:H9"/>
    <mergeCell ref="I8:I9"/>
    <mergeCell ref="J8:J9"/>
    <mergeCell ref="K8:K9"/>
    <mergeCell ref="L8:L10"/>
    <mergeCell ref="I5:I6"/>
    <mergeCell ref="J5:J6"/>
    <mergeCell ref="K5:K6"/>
    <mergeCell ref="L5:L7"/>
    <mergeCell ref="M5:M7"/>
    <mergeCell ref="B8:B9"/>
    <mergeCell ref="C8:C9"/>
    <mergeCell ref="D8:D9"/>
    <mergeCell ref="E8:E9"/>
    <mergeCell ref="F8:F9"/>
    <mergeCell ref="K2:K3"/>
    <mergeCell ref="L2:L4"/>
    <mergeCell ref="M2:M4"/>
    <mergeCell ref="B5:B6"/>
    <mergeCell ref="C5:C6"/>
    <mergeCell ref="D5:D6"/>
    <mergeCell ref="E5:E6"/>
    <mergeCell ref="F5:F6"/>
    <mergeCell ref="G5:G6"/>
    <mergeCell ref="H5:H6"/>
    <mergeCell ref="B1:J1"/>
    <mergeCell ref="B2:B3"/>
    <mergeCell ref="C2:C3"/>
    <mergeCell ref="D2:D3"/>
    <mergeCell ref="E2:E3"/>
    <mergeCell ref="F2:F3"/>
    <mergeCell ref="G2:G3"/>
    <mergeCell ref="H2:H3"/>
    <mergeCell ref="I2:I3"/>
    <mergeCell ref="J2:J3"/>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6</vt:i4>
      </vt:variant>
    </vt:vector>
  </HeadingPairs>
  <TitlesOfParts>
    <vt:vector size="6" baseType="lpstr">
      <vt:lpstr>Test items w time</vt:lpstr>
      <vt:lpstr>Test items</vt:lpstr>
      <vt:lpstr>Optimized_ALT comment</vt:lpstr>
      <vt:lpstr>Optimized Test items_0607</vt:lpstr>
      <vt:lpstr>Optimized Test items_0608</vt:lpstr>
      <vt:lpstr>Optimized Test items_ALT_0609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Aegis</dc:creator>
  <cp:lastModifiedBy>김상현</cp:lastModifiedBy>
  <dcterms:created xsi:type="dcterms:W3CDTF">2015-06-05T18:17:20Z</dcterms:created>
  <dcterms:modified xsi:type="dcterms:W3CDTF">2021-06-09T03:55:17Z</dcterms:modified>
</cp:coreProperties>
</file>